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direktoit.sharepoint.com/sites/Marknadsforing/Delade dokument/Brand - PR/Bolånebarometer/"/>
    </mc:Choice>
  </mc:AlternateContent>
  <xr:revisionPtr revIDLastSave="0" documentId="8_{21018180-2B58-4727-BE60-D62993FE28FD}" xr6:coauthVersionLast="47" xr6:coauthVersionMax="47" xr10:uidLastSave="{00000000-0000-0000-0000-000000000000}"/>
  <bookViews>
    <workbookView xWindow="28680" yWindow="-120" windowWidth="29040" windowHeight="15720" tabRatio="910" xr2:uid="{AD4EE0F9-E01C-4303-BDA8-923993A11B2A}"/>
  </bookViews>
  <sheets>
    <sheet name="PR frågor" sheetId="17" r:id="rId1"/>
    <sheet name="Antal respondenter per månad" sheetId="11" r:id="rId2"/>
    <sheet name="Nedbrytning län" sheetId="13" state="hidden" r:id="rId3"/>
    <sheet name="regiongruppering" sheetId="16" state="hidden" r:id="rId4"/>
    <sheet name="Från årlig trendrapport" sheetId="12" r:id="rId5"/>
  </sheets>
  <definedNames>
    <definedName name="_xlnm._FilterDatabase" localSheetId="0" hidden="1">'PR frågor'!#REF!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9" i="17" l="1"/>
  <c r="P58" i="17"/>
  <c r="AI36" i="17"/>
  <c r="AI35" i="17"/>
  <c r="AI34" i="17"/>
  <c r="AI33" i="17"/>
  <c r="AI32" i="17"/>
  <c r="AI31" i="17"/>
  <c r="AI26" i="17"/>
  <c r="AI25" i="17"/>
  <c r="AI24" i="17"/>
  <c r="AI23" i="17"/>
  <c r="AI22" i="17"/>
  <c r="AI21" i="17"/>
  <c r="AI20" i="17"/>
  <c r="AI19" i="17"/>
  <c r="AI18" i="17"/>
  <c r="AI10" i="17"/>
  <c r="AI9" i="17"/>
  <c r="AI8" i="17"/>
  <c r="AI7" i="17"/>
  <c r="AI6" i="17"/>
  <c r="AG59" i="17"/>
  <c r="AG58" i="17"/>
  <c r="AG38" i="17"/>
  <c r="AG37" i="17"/>
  <c r="AG13" i="17"/>
  <c r="AG12" i="17"/>
  <c r="AG11" i="17"/>
  <c r="AH58" i="17"/>
  <c r="AF58" i="17"/>
  <c r="AH37" i="17"/>
  <c r="AH38" i="17"/>
  <c r="AI38" i="17" s="1"/>
  <c r="AH11" i="17"/>
  <c r="AH12" i="17"/>
  <c r="AH13" i="17"/>
  <c r="AI13" i="17" s="1"/>
  <c r="AH59" i="17"/>
  <c r="D53" i="11"/>
  <c r="AI37" i="17" l="1"/>
  <c r="AI12" i="17"/>
  <c r="AI11" i="17"/>
  <c r="AF59" i="17"/>
  <c r="AF11" i="17"/>
  <c r="AE59" i="17" l="1"/>
  <c r="AD59" i="17"/>
  <c r="AC59" i="17"/>
  <c r="AB59" i="17"/>
  <c r="AA59" i="17"/>
  <c r="Z59" i="17"/>
  <c r="X59" i="17"/>
  <c r="W59" i="17"/>
  <c r="V59" i="17"/>
  <c r="U59" i="17"/>
  <c r="T59" i="17"/>
  <c r="S59" i="17"/>
  <c r="R59" i="17"/>
  <c r="Q59" i="17"/>
  <c r="O59" i="17"/>
  <c r="N59" i="17"/>
  <c r="M59" i="17"/>
  <c r="L59" i="17"/>
  <c r="K59" i="17"/>
  <c r="J59" i="17"/>
  <c r="I59" i="17"/>
  <c r="H59" i="17"/>
  <c r="G59" i="17"/>
  <c r="F59" i="17"/>
  <c r="E59" i="17"/>
  <c r="D59" i="17"/>
  <c r="C59" i="17"/>
  <c r="AE58" i="17"/>
  <c r="AD58" i="17"/>
  <c r="AC58" i="17"/>
  <c r="AB58" i="17"/>
  <c r="AA58" i="17"/>
  <c r="Z58" i="17"/>
  <c r="X58" i="17"/>
  <c r="W58" i="17"/>
  <c r="V58" i="17"/>
  <c r="U58" i="17"/>
  <c r="T58" i="17"/>
  <c r="S58" i="17"/>
  <c r="R58" i="17"/>
  <c r="Q58" i="17"/>
  <c r="O58" i="17"/>
  <c r="N58" i="17"/>
  <c r="M58" i="17"/>
  <c r="L58" i="17"/>
  <c r="K58" i="17"/>
  <c r="J58" i="17"/>
  <c r="I58" i="17"/>
  <c r="H58" i="17"/>
  <c r="G58" i="17"/>
  <c r="F58" i="17"/>
  <c r="E58" i="17"/>
  <c r="D58" i="17"/>
  <c r="C58" i="17"/>
  <c r="M44" i="17"/>
  <c r="L44" i="17"/>
  <c r="K44" i="17"/>
  <c r="J44" i="17"/>
  <c r="I44" i="17"/>
  <c r="H44" i="17"/>
  <c r="G44" i="17"/>
  <c r="F44" i="17"/>
  <c r="E44" i="17"/>
  <c r="D44" i="17"/>
  <c r="C44" i="17"/>
  <c r="AF38" i="17"/>
  <c r="AE38" i="17"/>
  <c r="AD38" i="17"/>
  <c r="AC38" i="17"/>
  <c r="AB38" i="17"/>
  <c r="AA38" i="17"/>
  <c r="Z38" i="17"/>
  <c r="Y38" i="17"/>
  <c r="X38" i="17"/>
  <c r="W38" i="17"/>
  <c r="V38" i="17"/>
  <c r="U38" i="17"/>
  <c r="T38" i="17"/>
  <c r="S38" i="17"/>
  <c r="R38" i="17"/>
  <c r="Q38" i="17"/>
  <c r="P38" i="17"/>
  <c r="O38" i="17"/>
  <c r="N38" i="17"/>
  <c r="M38" i="17"/>
  <c r="L38" i="17"/>
  <c r="K38" i="17"/>
  <c r="J38" i="17"/>
  <c r="I38" i="17"/>
  <c r="H38" i="17"/>
  <c r="G38" i="17"/>
  <c r="F38" i="17"/>
  <c r="E38" i="17"/>
  <c r="D38" i="17"/>
  <c r="C38" i="17"/>
  <c r="AF37" i="17"/>
  <c r="AE37" i="17"/>
  <c r="AD37" i="17"/>
  <c r="AC37" i="17"/>
  <c r="AB37" i="17"/>
  <c r="AA37" i="17"/>
  <c r="Z37" i="17"/>
  <c r="Y37" i="17"/>
  <c r="X37" i="17"/>
  <c r="W37" i="17"/>
  <c r="V37" i="17"/>
  <c r="U37" i="17"/>
  <c r="T37" i="17"/>
  <c r="S37" i="17"/>
  <c r="R37" i="17"/>
  <c r="Q37" i="17"/>
  <c r="P37" i="17"/>
  <c r="O37" i="17"/>
  <c r="N37" i="17"/>
  <c r="M37" i="17"/>
  <c r="L37" i="17"/>
  <c r="K37" i="17"/>
  <c r="J37" i="17"/>
  <c r="I37" i="17"/>
  <c r="H37" i="17"/>
  <c r="G37" i="17"/>
  <c r="F37" i="17"/>
  <c r="E37" i="17"/>
  <c r="D37" i="17"/>
  <c r="C37" i="17"/>
  <c r="AE30" i="17"/>
  <c r="AE17" i="17"/>
  <c r="AF13" i="17"/>
  <c r="AE13" i="17"/>
  <c r="AD13" i="17"/>
  <c r="AC13" i="17"/>
  <c r="AB13" i="17"/>
  <c r="AA13" i="17"/>
  <c r="Z13" i="17"/>
  <c r="Y13" i="17"/>
  <c r="X13" i="17"/>
  <c r="W13" i="17"/>
  <c r="V13" i="17"/>
  <c r="U13" i="17"/>
  <c r="T13" i="17"/>
  <c r="S13" i="17"/>
  <c r="R13" i="17"/>
  <c r="Q13" i="17"/>
  <c r="P13" i="17"/>
  <c r="O13" i="17"/>
  <c r="N13" i="17"/>
  <c r="M13" i="17"/>
  <c r="L13" i="17"/>
  <c r="K13" i="17"/>
  <c r="J13" i="17"/>
  <c r="I13" i="17"/>
  <c r="H13" i="17"/>
  <c r="G13" i="17"/>
  <c r="F13" i="17"/>
  <c r="E13" i="17"/>
  <c r="D13" i="17"/>
  <c r="C13" i="17"/>
  <c r="AF12" i="17"/>
  <c r="AE12" i="17"/>
  <c r="AD12" i="17"/>
  <c r="AC12" i="17"/>
  <c r="AB12" i="17"/>
  <c r="AA12" i="17"/>
  <c r="Z12" i="17"/>
  <c r="Y12" i="17"/>
  <c r="X12" i="17"/>
  <c r="W12" i="17"/>
  <c r="V12" i="17"/>
  <c r="U12" i="17"/>
  <c r="T12" i="17"/>
  <c r="S12" i="17"/>
  <c r="R12" i="17"/>
  <c r="Q12" i="17"/>
  <c r="P12" i="17"/>
  <c r="O12" i="17"/>
  <c r="N12" i="17"/>
  <c r="M12" i="17"/>
  <c r="L12" i="17"/>
  <c r="K12" i="17"/>
  <c r="J12" i="17"/>
  <c r="I12" i="17"/>
  <c r="H12" i="17"/>
  <c r="G12" i="17"/>
  <c r="F12" i="17"/>
  <c r="E12" i="17"/>
  <c r="D12" i="17"/>
  <c r="C12" i="17"/>
  <c r="AE11" i="17"/>
  <c r="AD11" i="17"/>
  <c r="AC11" i="17"/>
  <c r="AB11" i="17"/>
  <c r="AA11" i="17"/>
  <c r="Z11" i="17"/>
  <c r="Y11" i="17"/>
  <c r="X11" i="17"/>
  <c r="W11" i="17"/>
  <c r="V11" i="17"/>
  <c r="U11" i="17"/>
  <c r="T11" i="17"/>
  <c r="S11" i="17"/>
  <c r="R11" i="17"/>
  <c r="Q11" i="17"/>
  <c r="P11" i="17"/>
  <c r="O11" i="17"/>
  <c r="N11" i="17"/>
  <c r="M11" i="17"/>
  <c r="L11" i="17"/>
  <c r="K11" i="17"/>
  <c r="J11" i="17"/>
  <c r="I11" i="17"/>
  <c r="H11" i="17"/>
  <c r="G11" i="17"/>
  <c r="F11" i="17"/>
  <c r="E11" i="17"/>
  <c r="D11" i="17"/>
  <c r="C11" i="17"/>
  <c r="AI41" i="17" l="1"/>
  <c r="AI43" i="17"/>
  <c r="AI42" i="17"/>
</calcChain>
</file>

<file path=xl/sharedStrings.xml><?xml version="1.0" encoding="utf-8"?>
<sst xmlns="http://schemas.openxmlformats.org/spreadsheetml/2006/main" count="1133" uniqueCount="226">
  <si>
    <t>1=Mycket missnöjd</t>
  </si>
  <si>
    <t>5=Mycket nöjd</t>
  </si>
  <si>
    <t>2=Ganska missnöjd</t>
  </si>
  <si>
    <t>3=Varken missnöjd eller nöjd</t>
  </si>
  <si>
    <t>4=Ganska nöjd</t>
  </si>
  <si>
    <t>Bolåneräntor</t>
  </si>
  <si>
    <t>Oförändrat</t>
  </si>
  <si>
    <t>Kommer sjunka</t>
  </si>
  <si>
    <t>Kommer stiga</t>
  </si>
  <si>
    <t>Inflationstakt</t>
  </si>
  <si>
    <t>Bostadspriser</t>
  </si>
  <si>
    <t>Om du idag skulle ta ett nytt bolån eller förnya ditt bolån, vilken typ av ränta skulle du då välja?</t>
  </si>
  <si>
    <t>Rörlig ränta</t>
  </si>
  <si>
    <t>Bunden 1 år</t>
  </si>
  <si>
    <t>Bunden 2 år</t>
  </si>
  <si>
    <t>Bunden 3 år</t>
  </si>
  <si>
    <t>Bunden 5 år</t>
  </si>
  <si>
    <t>Bunden 10 år</t>
  </si>
  <si>
    <t>Upplever du något hinder till att köpa eller byta bostad i dagsläget?</t>
  </si>
  <si>
    <t>Det är för dyrt att köpa</t>
  </si>
  <si>
    <t>Kravet på kontantinsats</t>
  </si>
  <si>
    <t>Jag får inget lån av banken</t>
  </si>
  <si>
    <t>Det finns inget passande att köpa eller byta till</t>
  </si>
  <si>
    <t>Jag är orolig över att göra en förlust på min bostad om jag sålde den idag</t>
  </si>
  <si>
    <t>Jag får inte tillräckligt högt lånelöfte av banken</t>
  </si>
  <si>
    <t>Skatten blir för hög vid försäljning av min nuvarande bostad</t>
  </si>
  <si>
    <t>Jag trivs där jag bor nu</t>
  </si>
  <si>
    <t>Annat, vänligen ange</t>
  </si>
  <si>
    <t>Jag upplever inget hinder</t>
  </si>
  <si>
    <t>Jan</t>
  </si>
  <si>
    <t>Feb</t>
  </si>
  <si>
    <t>Mars</t>
  </si>
  <si>
    <t>Hur nöjd är du med räntan för ditt nuvarande bolån?</t>
  </si>
  <si>
    <t>Hur tror du att följande kommer utvecklas under de närmaste 6 månaderna?</t>
  </si>
  <si>
    <t>Diff</t>
  </si>
  <si>
    <t>April</t>
  </si>
  <si>
    <t>Maj</t>
  </si>
  <si>
    <t>Juni</t>
  </si>
  <si>
    <t>Juli</t>
  </si>
  <si>
    <t>Aug</t>
  </si>
  <si>
    <t>kr/kvm Bostadsrätter Riket</t>
  </si>
  <si>
    <t>kr/kvm Småhus Riket</t>
  </si>
  <si>
    <t>K/T-tal Småhus Riket</t>
  </si>
  <si>
    <t>Värderingsdata månadsdata</t>
  </si>
  <si>
    <t>Bostadspriser kommer stiga %</t>
  </si>
  <si>
    <t>Sept</t>
  </si>
  <si>
    <t>Okt</t>
  </si>
  <si>
    <t>Nov</t>
  </si>
  <si>
    <t>Total</t>
  </si>
  <si>
    <t>Månad</t>
  </si>
  <si>
    <t>Antal resp</t>
  </si>
  <si>
    <t>Veckor</t>
  </si>
  <si>
    <t>1 till 5</t>
  </si>
  <si>
    <t>6 till 9</t>
  </si>
  <si>
    <t>10 till 13</t>
  </si>
  <si>
    <t>14 till 17</t>
  </si>
  <si>
    <t>18 till 21</t>
  </si>
  <si>
    <t>22 till 26</t>
  </si>
  <si>
    <t>27 till 30</t>
  </si>
  <si>
    <t>31 till 34</t>
  </si>
  <si>
    <t>35 till 39</t>
  </si>
  <si>
    <t>40 till 43</t>
  </si>
  <si>
    <t>44 till 47</t>
  </si>
  <si>
    <t>Vad av följande är det största hindret till att du inte kan köpa eller byta bostad i dagsläget?</t>
  </si>
  <si>
    <t>Skatten blir för hög vid försäljning av den nuvarande bostaden</t>
  </si>
  <si>
    <t>Jag kan inte amortera i den takt som de nya reglerna kräver</t>
  </si>
  <si>
    <t>Det finns inget att köpa eller byta till</t>
  </si>
  <si>
    <t>Jag upplever inget hinder till att köpa eller byta bostad</t>
  </si>
  <si>
    <t>Vet ej</t>
  </si>
  <si>
    <t>48 till 52</t>
  </si>
  <si>
    <t>1 till 4</t>
  </si>
  <si>
    <t>Jan 2023</t>
  </si>
  <si>
    <t>Feb 2023</t>
  </si>
  <si>
    <t>Mar 2023</t>
  </si>
  <si>
    <t>Apr 2023</t>
  </si>
  <si>
    <t>Maj 2023</t>
  </si>
  <si>
    <t>Juni 2023</t>
  </si>
  <si>
    <t>Juli 2023</t>
  </si>
  <si>
    <t>Aug 2023</t>
  </si>
  <si>
    <t>Sept 2023</t>
  </si>
  <si>
    <t>Okt 2023</t>
  </si>
  <si>
    <t>Nov 2023</t>
  </si>
  <si>
    <t>Dec 2023</t>
  </si>
  <si>
    <t>Jan 2024</t>
  </si>
  <si>
    <t>Optimister/Pessimister bostadspriser</t>
  </si>
  <si>
    <t>Optimister/Pessimister räntor</t>
  </si>
  <si>
    <t>Feb 2024</t>
  </si>
  <si>
    <t>5 till 8</t>
  </si>
  <si>
    <t>9 till 13</t>
  </si>
  <si>
    <t>Mar 2024</t>
  </si>
  <si>
    <t>Apr 2024</t>
  </si>
  <si>
    <t>Maj 2024</t>
  </si>
  <si>
    <t>Juni 2024</t>
  </si>
  <si>
    <t>Juli 2024</t>
  </si>
  <si>
    <t>Aug 2024</t>
  </si>
  <si>
    <t>Sept 2024</t>
  </si>
  <si>
    <t>Okt 2024</t>
  </si>
  <si>
    <t>Nov 2024</t>
  </si>
  <si>
    <t>Dec 2024</t>
  </si>
  <si>
    <t>18 till 22</t>
  </si>
  <si>
    <t>23 till 26</t>
  </si>
  <si>
    <t>Statistik baseras på en riksrepresentativ undersökning genomförd av marknadsundersökningsföretaget Nepa bland allmänheten 25-59 år i Sverige under perioden jan'23 - XX</t>
  </si>
  <si>
    <t>Bas: Har bolån idag, 25-59 år riksurval, n=cirka 170-210 respondenter per månad, ökat urval från och med nov'23 (n=530 under dec som har bolån idag)</t>
  </si>
  <si>
    <t>Jan'23</t>
  </si>
  <si>
    <t>Feb'23</t>
  </si>
  <si>
    <t>Mar'23</t>
  </si>
  <si>
    <t>Apr'23</t>
  </si>
  <si>
    <t>Maj'23</t>
  </si>
  <si>
    <t>Juni'23</t>
  </si>
  <si>
    <t>Juli'23</t>
  </si>
  <si>
    <t>Aug'23</t>
  </si>
  <si>
    <t>Sept'23</t>
  </si>
  <si>
    <t>Okt'23</t>
  </si>
  <si>
    <t>Nov'23</t>
  </si>
  <si>
    <t>Dec'23</t>
  </si>
  <si>
    <t>Bas: Riksrepresentativt urval Sverige 25-59 år, n=minst 100 respondenter per vecka och 400-500 per månad, ökat urval till minst 1000 per månad från och med nov'23</t>
  </si>
  <si>
    <t>Jan'24</t>
  </si>
  <si>
    <t>Feb'24</t>
  </si>
  <si>
    <t>Mars'24</t>
  </si>
  <si>
    <t>Apr'24</t>
  </si>
  <si>
    <t>Maj'24</t>
  </si>
  <si>
    <t>Juni'24</t>
  </si>
  <si>
    <t>Juli'24</t>
  </si>
  <si>
    <t>Jan 2025</t>
  </si>
  <si>
    <t>Feb 2025</t>
  </si>
  <si>
    <t>Mar 2025</t>
  </si>
  <si>
    <t>Apr 2025</t>
  </si>
  <si>
    <t>Maj 2025</t>
  </si>
  <si>
    <t>Juni 2025</t>
  </si>
  <si>
    <t>Juli 2025</t>
  </si>
  <si>
    <t>Aug 2025</t>
  </si>
  <si>
    <t>35 till 38</t>
  </si>
  <si>
    <t>39 till 43</t>
  </si>
  <si>
    <t>48 till 51</t>
  </si>
  <si>
    <t>13 till 16</t>
  </si>
  <si>
    <t>17 till 21</t>
  </si>
  <si>
    <t>22 till 25</t>
  </si>
  <si>
    <t>52 till 4</t>
  </si>
  <si>
    <t>9 till 12</t>
  </si>
  <si>
    <t>shiftat för att få resultat innan månadens slut</t>
  </si>
  <si>
    <t>Aug'24</t>
  </si>
  <si>
    <t>Sept'24</t>
  </si>
  <si>
    <t>Missnöjd</t>
  </si>
  <si>
    <t>Varken missnöjd eller nöjd</t>
  </si>
  <si>
    <t>Nöjd</t>
  </si>
  <si>
    <t>Vilket län bor du i?</t>
  </si>
  <si>
    <t>DALARNAS LÄN</t>
  </si>
  <si>
    <t>Bolåneräntor  (Hur tror du att följande kommer utvecklas under de närmaste 6 månaderna? )</t>
  </si>
  <si>
    <t>Elpriser (Hur tror du att följande kommer utvecklas under de närmaste 6 månaderna? )</t>
  </si>
  <si>
    <t>Inflationstakt  (Hur tror du att följande kommer utvecklas under de närmaste 6 månaderna? )</t>
  </si>
  <si>
    <t>Bostadspriser  (Hur tror du att följande kommer utvecklas under de närmaste 6 månaderna? )</t>
  </si>
  <si>
    <t>SKÅNE LÄN</t>
  </si>
  <si>
    <t>VÄSTRA GÖTALANDS LÄN</t>
  </si>
  <si>
    <t>Gävleborgs län</t>
  </si>
  <si>
    <t>Gotlands län</t>
  </si>
  <si>
    <t>Hallands län</t>
  </si>
  <si>
    <t>Jämtlands län</t>
  </si>
  <si>
    <t>Jönköpings län</t>
  </si>
  <si>
    <t>Kalmar län</t>
  </si>
  <si>
    <t>Kronobergs län</t>
  </si>
  <si>
    <t>Norrbottens län</t>
  </si>
  <si>
    <t>Örebro län</t>
  </si>
  <si>
    <t>Östergötlands län</t>
  </si>
  <si>
    <t>Södermanlands län</t>
  </si>
  <si>
    <t>Stockholms län</t>
  </si>
  <si>
    <t>Uppsala län</t>
  </si>
  <si>
    <t>Värmlands län</t>
  </si>
  <si>
    <t>Västerbottens län</t>
  </si>
  <si>
    <t>Västernorrlands län</t>
  </si>
  <si>
    <t>Västmanlands län</t>
  </si>
  <si>
    <t>Blekinge län</t>
  </si>
  <si>
    <t>Mars 2024</t>
  </si>
  <si>
    <t>April 2024</t>
  </si>
  <si>
    <t>Gender</t>
  </si>
  <si>
    <t>Undefined</t>
  </si>
  <si>
    <t>Male</t>
  </si>
  <si>
    <t>Female</t>
  </si>
  <si>
    <t>Age_rec</t>
  </si>
  <si>
    <t>25-40</t>
  </si>
  <si>
    <t>41-59</t>
  </si>
  <si>
    <t>Unweighted Count</t>
  </si>
  <si>
    <t>Okt'24</t>
  </si>
  <si>
    <t>Mars 2023</t>
  </si>
  <si>
    <t>April 2023</t>
  </si>
  <si>
    <t>Dalarnas län</t>
  </si>
  <si>
    <t>Skåne län</t>
  </si>
  <si>
    <t>Västra Götalands län</t>
  </si>
  <si>
    <t>Göteborg</t>
  </si>
  <si>
    <t>Stockholm</t>
  </si>
  <si>
    <t>Skåne</t>
  </si>
  <si>
    <t>Norr</t>
  </si>
  <si>
    <t>Län</t>
  </si>
  <si>
    <t>Gruppering</t>
  </si>
  <si>
    <t>Nov'24</t>
  </si>
  <si>
    <t>Övriga Sverige</t>
  </si>
  <si>
    <t>Dec'24</t>
  </si>
  <si>
    <t>Jan'25</t>
  </si>
  <si>
    <t>Feb'25</t>
  </si>
  <si>
    <t>Mars'25</t>
  </si>
  <si>
    <t>Apr'25</t>
  </si>
  <si>
    <t>Rörlig</t>
  </si>
  <si>
    <t>Bunden</t>
  </si>
  <si>
    <t xml:space="preserve">Trendrapporten baseras på resultatet från en undersökning genomförd av Kantar Sifo på uppdrag av Svensk Fastighetsförmedling. 
Undersökningen genomfördes i april 2025 (föregående mätningar - maj 2019, maj 2021, maj 2022, apr 2023, apr 2024). 
Kantar Sifo har ställt frågor via sin webbpanel till 1012 svarande personer mellan 18 och 74 år. 
Undersökningen är statistiskt säkerställd och riksrepresentativ.
</t>
  </si>
  <si>
    <t>Maj'25</t>
  </si>
  <si>
    <t>korr månad adill månad</t>
  </si>
  <si>
    <t>Juni'25</t>
  </si>
  <si>
    <t>26 till 30</t>
  </si>
  <si>
    <t>Sept 2025</t>
  </si>
  <si>
    <t>Okt 2025</t>
  </si>
  <si>
    <t>Nov 2025</t>
  </si>
  <si>
    <t>Dec 2025</t>
  </si>
  <si>
    <t>Jan 2026</t>
  </si>
  <si>
    <t>Feb 2026</t>
  </si>
  <si>
    <t>Mar 2026</t>
  </si>
  <si>
    <t>Apr 2026</t>
  </si>
  <si>
    <t>Maj 2026</t>
  </si>
  <si>
    <t>Juni 2026</t>
  </si>
  <si>
    <t>Juli 2026</t>
  </si>
  <si>
    <t>Aug 2026</t>
  </si>
  <si>
    <t>Sept 2026</t>
  </si>
  <si>
    <t>Okt 2026</t>
  </si>
  <si>
    <t>Nov 2026</t>
  </si>
  <si>
    <t>Dec 2026</t>
  </si>
  <si>
    <t>13 till 17</t>
  </si>
  <si>
    <t>Juli'25</t>
  </si>
  <si>
    <t>Aug'25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</si>
</sst>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
  </numFmts>
  <fonts count="31" x14ac:knownFonts="1">
    <font>
      <sz val="11"/>
      <color theme="1"/>
      <name val="Calibri"/>
      <family val="2"/>
      <scheme val="minor"/>
    </font>
    <font>
      <sz val="11"/>
      <color theme="1"/>
      <name val="Calibri"/>
      <family val="2"/>
      <scheme val="minor"/>
    </font>
    <font>
      <sz val="10"/>
      <name val="Arial"/>
      <family val="2"/>
    </font>
    <font>
      <sz val="10"/>
      <name val="Arial"/>
      <family val="2"/>
    </font>
    <font>
      <sz val="10"/>
      <color rgb="FF404040"/>
      <name val="Calibri"/>
      <family val="2"/>
      <scheme val="minor"/>
    </font>
    <font>
      <sz val="10"/>
      <color theme="1"/>
      <name val="Calibri"/>
      <family val="2"/>
      <scheme val="minor"/>
    </font>
    <font>
      <sz val="10"/>
      <name val="Calibri"/>
      <family val="2"/>
      <scheme val="minor"/>
    </font>
    <font>
      <b/>
      <sz val="14"/>
      <color rgb="FF404040"/>
      <name val="Calibri"/>
      <family val="2"/>
      <scheme val="minor"/>
    </font>
    <font>
      <b/>
      <sz val="10"/>
      <color theme="1"/>
      <name val="Calibri"/>
      <family val="2"/>
      <scheme val="minor"/>
    </font>
    <font>
      <b/>
      <sz val="11"/>
      <color theme="1"/>
      <name val="Calibri"/>
      <family val="2"/>
      <scheme val="minor"/>
    </font>
    <font>
      <sz val="9"/>
      <name val="Arial"/>
      <family val="2"/>
    </font>
    <font>
      <i/>
      <sz val="9"/>
      <name val="Arial"/>
      <family val="2"/>
    </font>
    <font>
      <i/>
      <sz val="11"/>
      <color theme="1"/>
      <name val="Calibri"/>
      <family val="2"/>
      <scheme val="minor"/>
    </font>
    <font>
      <b/>
      <sz val="10"/>
      <name val="Calibri"/>
      <family val="2"/>
      <scheme val="minor"/>
    </font>
    <font>
      <b/>
      <sz val="10"/>
      <color rgb="FF000000"/>
      <name val="Arial"/>
      <family val="2"/>
    </font>
    <font>
      <sz val="10"/>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5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A9273"/>
        <bgColor indexed="64"/>
      </patternFill>
    </fill>
    <fill>
      <patternFill patternType="solid">
        <fgColor rgb="FFF6E984"/>
        <bgColor indexed="64"/>
      </patternFill>
    </fill>
    <fill>
      <patternFill patternType="solid">
        <fgColor rgb="FFF4E884"/>
        <bgColor indexed="64"/>
      </patternFill>
    </fill>
    <fill>
      <patternFill patternType="solid">
        <fgColor rgb="FFF5E884"/>
        <bgColor indexed="64"/>
      </patternFill>
    </fill>
    <fill>
      <patternFill patternType="solid">
        <fgColor rgb="FFC5DB81"/>
        <bgColor indexed="64"/>
      </patternFill>
    </fill>
    <fill>
      <patternFill patternType="solid">
        <fgColor rgb="FF63BE7B"/>
        <bgColor indexed="64"/>
      </patternFill>
    </fill>
    <fill>
      <patternFill patternType="solid">
        <fgColor rgb="FFFCBC7B"/>
        <bgColor indexed="64"/>
      </patternFill>
    </fill>
    <fill>
      <patternFill patternType="solid">
        <fgColor rgb="FFC1D981"/>
        <bgColor indexed="64"/>
      </patternFill>
    </fill>
    <fill>
      <patternFill patternType="solid">
        <fgColor rgb="FFF8696B"/>
        <bgColor indexed="64"/>
      </patternFill>
    </fill>
    <fill>
      <patternFill patternType="solid">
        <fgColor rgb="FFFDCB7E"/>
        <bgColor indexed="64"/>
      </patternFill>
    </fill>
    <fill>
      <patternFill patternType="solid">
        <fgColor rgb="FFFDC67D"/>
        <bgColor indexed="64"/>
      </patternFill>
    </fill>
    <fill>
      <patternFill patternType="solid">
        <fgColor rgb="FFFFEB84"/>
        <bgColor indexed="64"/>
      </patternFill>
    </fill>
    <fill>
      <patternFill patternType="solid">
        <fgColor rgb="FFFCEA84"/>
        <bgColor indexed="64"/>
      </patternFill>
    </fill>
    <fill>
      <patternFill patternType="solid">
        <fgColor rgb="FFFEE583"/>
        <bgColor indexed="64"/>
      </patternFill>
    </fill>
    <fill>
      <patternFill patternType="solid">
        <fgColor rgb="FFF8786E"/>
        <bgColor indexed="64"/>
      </patternFill>
    </fill>
    <fill>
      <patternFill patternType="solid">
        <fgColor rgb="FFFDD680"/>
        <bgColor indexed="64"/>
      </patternFill>
    </fill>
    <fill>
      <patternFill patternType="solid">
        <fgColor rgb="FFF2E884"/>
        <bgColor indexed="64"/>
      </patternFill>
    </fill>
    <fill>
      <patternFill patternType="solid">
        <fgColor rgb="FFF9E984"/>
        <bgColor indexed="64"/>
      </patternFill>
    </fill>
    <fill>
      <patternFill patternType="solid">
        <fgColor rgb="FFFEEB84"/>
        <bgColor indexed="64"/>
      </patternFill>
    </fill>
    <fill>
      <patternFill patternType="solid">
        <fgColor rgb="FFFA977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2">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hair">
        <color auto="1"/>
      </left>
      <right style="hair">
        <color auto="1"/>
      </right>
      <top style="thin">
        <color auto="1"/>
      </top>
      <bottom/>
      <diagonal/>
    </border>
    <border>
      <left style="hair">
        <color auto="1"/>
      </left>
      <right style="hair">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thin">
        <color auto="1"/>
      </left>
      <right style="thin">
        <color indexed="64"/>
      </right>
      <top style="thin">
        <color indexed="64"/>
      </top>
      <bottom style="hair">
        <color auto="1"/>
      </bottom>
      <diagonal/>
    </border>
    <border>
      <left style="thin">
        <color auto="1"/>
      </left>
      <right style="thin">
        <color auto="1"/>
      </right>
      <top style="hair">
        <color auto="1"/>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hair">
        <color auto="1"/>
      </right>
      <top/>
      <bottom style="thin">
        <color indexed="64"/>
      </bottom>
      <diagonal/>
    </border>
    <border>
      <left/>
      <right style="hair">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bottom style="thin">
        <color auto="1"/>
      </bottom>
      <diagonal/>
    </border>
    <border>
      <left style="hair">
        <color auto="1"/>
      </left>
      <right style="thin">
        <color auto="1"/>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thin">
        <color auto="1"/>
      </right>
      <top style="thin">
        <color auto="1"/>
      </top>
      <bottom style="thin">
        <color indexed="64"/>
      </bottom>
      <diagonal/>
    </border>
    <border>
      <left/>
      <right/>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hair">
        <color auto="1"/>
      </top>
      <bottom/>
      <diagonal/>
    </border>
    <border>
      <left/>
      <right/>
      <top style="hair">
        <color auto="1"/>
      </top>
      <bottom/>
      <diagonal/>
    </border>
    <border>
      <left style="hair">
        <color auto="1"/>
      </left>
      <right style="thin">
        <color auto="1"/>
      </right>
      <top style="hair">
        <color auto="1"/>
      </top>
      <bottom/>
      <diagonal/>
    </border>
    <border>
      <left style="thin">
        <color auto="1"/>
      </left>
      <right/>
      <top/>
      <bottom/>
      <diagonal/>
    </border>
    <border>
      <left/>
      <right/>
      <top style="thin">
        <color auto="1"/>
      </top>
      <bottom style="thin">
        <color auto="1"/>
      </bottom>
      <diagonal/>
    </border>
    <border>
      <left style="hair">
        <color auto="1"/>
      </left>
      <right style="hair">
        <color auto="1"/>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auto="1"/>
      </left>
      <right style="dashed">
        <color auto="1"/>
      </right>
      <top style="thin">
        <color auto="1"/>
      </top>
      <bottom/>
      <diagonal/>
    </border>
    <border>
      <left style="dashed">
        <color auto="1"/>
      </left>
      <right style="dashed">
        <color auto="1"/>
      </right>
      <top style="thin">
        <color auto="1"/>
      </top>
      <bottom/>
      <diagonal/>
    </border>
    <border>
      <left style="hair">
        <color auto="1"/>
      </left>
      <right style="dashed">
        <color auto="1"/>
      </right>
      <top/>
      <bottom/>
      <diagonal/>
    </border>
    <border>
      <left style="dashed">
        <color auto="1"/>
      </left>
      <right style="dashed">
        <color auto="1"/>
      </right>
      <top/>
      <bottom/>
      <diagonal/>
    </border>
    <border>
      <left style="hair">
        <color auto="1"/>
      </left>
      <right style="dashed">
        <color auto="1"/>
      </right>
      <top/>
      <bottom style="thin">
        <color auto="1"/>
      </bottom>
      <diagonal/>
    </border>
    <border>
      <left style="dashed">
        <color auto="1"/>
      </left>
      <right style="dashed">
        <color auto="1"/>
      </right>
      <top/>
      <bottom style="thin">
        <color auto="1"/>
      </bottom>
      <diagonal/>
    </border>
    <border>
      <left style="hair">
        <color auto="1"/>
      </left>
      <right style="hair">
        <color auto="1"/>
      </right>
      <top style="thin">
        <color auto="1"/>
      </top>
      <bottom style="thin">
        <color auto="1"/>
      </bottom>
      <diagonal/>
    </border>
    <border>
      <left style="dashed">
        <color auto="1"/>
      </left>
      <right/>
      <top style="thin">
        <color auto="1"/>
      </top>
      <bottom/>
      <diagonal/>
    </border>
    <border>
      <left style="dashed">
        <color auto="1"/>
      </left>
      <right/>
      <top/>
      <bottom/>
      <diagonal/>
    </border>
    <border>
      <left style="dashed">
        <color auto="1"/>
      </left>
      <right/>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thin">
        <color indexed="64"/>
      </top>
      <bottom/>
      <diagonal/>
    </border>
    <border>
      <left style="hair">
        <color auto="1"/>
      </left>
      <right style="hair">
        <color auto="1"/>
      </right>
      <top style="thin">
        <color auto="1"/>
      </top>
      <bottom style="hair">
        <color auto="1"/>
      </bottom>
      <diagonal/>
    </border>
    <border>
      <left style="thin">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indexed="64"/>
      </left>
      <right style="thin">
        <color indexed="64"/>
      </right>
      <top style="thin">
        <color indexed="64"/>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9">
    <xf numFmtId="0" fontId="0" fillId="0" borderId="0"/>
    <xf numFmtId="9" fontId="1" fillId="0" borderId="0" applyFont="0" applyFill="0" applyBorder="0" applyAlignment="0" applyProtection="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 fillId="0" borderId="0"/>
    <xf numFmtId="0" fontId="2" fillId="0" borderId="0"/>
    <xf numFmtId="0" fontId="2" fillId="0" borderId="0"/>
    <xf numFmtId="0" fontId="16" fillId="0" borderId="0" applyNumberFormat="0" applyFill="0" applyBorder="0" applyAlignment="0" applyProtection="0"/>
    <xf numFmtId="0" fontId="17" fillId="0" borderId="93" applyNumberFormat="0" applyFill="0" applyAlignment="0" applyProtection="0"/>
    <xf numFmtId="0" fontId="18" fillId="0" borderId="94" applyNumberFormat="0" applyFill="0" applyAlignment="0" applyProtection="0"/>
    <xf numFmtId="0" fontId="19" fillId="0" borderId="95" applyNumberFormat="0" applyFill="0" applyAlignment="0" applyProtection="0"/>
    <xf numFmtId="0" fontId="19" fillId="0" borderId="0" applyNumberFormat="0" applyFill="0" applyBorder="0" applyAlignment="0" applyProtection="0"/>
    <xf numFmtId="0" fontId="20" fillId="24" borderId="0" applyNumberFormat="0" applyBorder="0" applyAlignment="0" applyProtection="0"/>
    <xf numFmtId="0" fontId="21" fillId="25" borderId="0" applyNumberFormat="0" applyBorder="0" applyAlignment="0" applyProtection="0"/>
    <xf numFmtId="0" fontId="22" fillId="26" borderId="0" applyNumberFormat="0" applyBorder="0" applyAlignment="0" applyProtection="0"/>
    <xf numFmtId="0" fontId="23" fillId="27" borderId="96" applyNumberFormat="0" applyAlignment="0" applyProtection="0"/>
    <xf numFmtId="0" fontId="24" fillId="28" borderId="97" applyNumberFormat="0" applyAlignment="0" applyProtection="0"/>
    <xf numFmtId="0" fontId="25" fillId="28" borderId="96" applyNumberFormat="0" applyAlignment="0" applyProtection="0"/>
    <xf numFmtId="0" fontId="26" fillId="0" borderId="98" applyNumberFormat="0" applyFill="0" applyAlignment="0" applyProtection="0"/>
    <xf numFmtId="0" fontId="27" fillId="29" borderId="99" applyNumberFormat="0" applyAlignment="0" applyProtection="0"/>
    <xf numFmtId="0" fontId="28" fillId="0" borderId="0" applyNumberFormat="0" applyFill="0" applyBorder="0" applyAlignment="0" applyProtection="0"/>
    <xf numFmtId="0" fontId="1" fillId="30" borderId="100" applyNumberFormat="0" applyFont="0" applyAlignment="0" applyProtection="0"/>
    <xf numFmtId="0" fontId="29" fillId="0" borderId="0" applyNumberFormat="0" applyFill="0" applyBorder="0" applyAlignment="0" applyProtection="0"/>
    <xf numFmtId="0" fontId="9" fillId="0" borderId="101" applyNumberFormat="0" applyFill="0" applyAlignment="0" applyProtection="0"/>
    <xf numFmtId="0" fontId="3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30"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30"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30"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30"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cellStyleXfs>
  <cellXfs count="199">
    <xf numFmtId="0" fontId="0" fillId="0" borderId="0" xfId="0"/>
    <xf numFmtId="0" fontId="4" fillId="0" borderId="0" xfId="0" applyFont="1" applyAlignment="1">
      <alignment horizontal="left" vertical="center" readingOrder="1"/>
    </xf>
    <xf numFmtId="0" fontId="5" fillId="0" borderId="0" xfId="0" applyFont="1"/>
    <xf numFmtId="0" fontId="7" fillId="0" borderId="0" xfId="0" applyFont="1" applyAlignment="1">
      <alignment horizontal="left" vertical="center" readingOrder="1"/>
    </xf>
    <xf numFmtId="0" fontId="5" fillId="0" borderId="0" xfId="0" applyFont="1" applyAlignment="1">
      <alignment horizontal="center"/>
    </xf>
    <xf numFmtId="0" fontId="5" fillId="0" borderId="2" xfId="0" applyFont="1" applyBorder="1" applyAlignment="1">
      <alignment horizontal="center" vertical="center" wrapText="1"/>
    </xf>
    <xf numFmtId="9" fontId="5" fillId="0" borderId="5" xfId="0" applyNumberFormat="1" applyFont="1" applyBorder="1" applyAlignment="1">
      <alignment horizontal="center"/>
    </xf>
    <xf numFmtId="9" fontId="5" fillId="0" borderId="6" xfId="0" applyNumberFormat="1" applyFont="1" applyBorder="1" applyAlignment="1">
      <alignment horizontal="center"/>
    </xf>
    <xf numFmtId="9" fontId="5" fillId="0" borderId="7" xfId="0" applyNumberFormat="1" applyFont="1" applyBorder="1" applyAlignment="1">
      <alignment horizontal="center"/>
    </xf>
    <xf numFmtId="0" fontId="6" fillId="0" borderId="2" xfId="34" applyFont="1" applyBorder="1" applyAlignment="1">
      <alignment horizontal="center" vertical="top" wrapText="1"/>
    </xf>
    <xf numFmtId="0" fontId="5" fillId="0" borderId="8" xfId="0" applyFont="1" applyBorder="1"/>
    <xf numFmtId="164" fontId="6" fillId="0" borderId="8" xfId="34" applyNumberFormat="1" applyFont="1" applyBorder="1" applyAlignment="1">
      <alignment horizontal="center" vertical="top"/>
    </xf>
    <xf numFmtId="0" fontId="5" fillId="0" borderId="9" xfId="0" applyFont="1" applyBorder="1"/>
    <xf numFmtId="9" fontId="5" fillId="0" borderId="9" xfId="1" applyFont="1" applyBorder="1" applyAlignment="1">
      <alignment horizontal="center"/>
    </xf>
    <xf numFmtId="164" fontId="6" fillId="0" borderId="9" xfId="34" applyNumberFormat="1" applyFont="1" applyBorder="1" applyAlignment="1">
      <alignment horizontal="center" vertical="top"/>
    </xf>
    <xf numFmtId="0" fontId="5" fillId="0" borderId="11" xfId="0" applyFont="1" applyBorder="1"/>
    <xf numFmtId="9" fontId="5" fillId="0" borderId="11" xfId="1" applyFont="1" applyBorder="1" applyAlignment="1">
      <alignment horizontal="center"/>
    </xf>
    <xf numFmtId="164" fontId="6" fillId="0" borderId="11" xfId="34" applyNumberFormat="1" applyFont="1" applyBorder="1" applyAlignment="1">
      <alignment horizontal="center" vertical="top"/>
    </xf>
    <xf numFmtId="0" fontId="6" fillId="0" borderId="8" xfId="34" applyFont="1" applyBorder="1" applyAlignment="1">
      <alignment horizontal="left" vertical="top"/>
    </xf>
    <xf numFmtId="0" fontId="6" fillId="0" borderId="9" xfId="34" applyFont="1" applyBorder="1" applyAlignment="1">
      <alignment horizontal="left" vertical="top"/>
    </xf>
    <xf numFmtId="0" fontId="6" fillId="0" borderId="11" xfId="34" applyFont="1" applyBorder="1" applyAlignment="1">
      <alignment horizontal="left" vertical="top"/>
    </xf>
    <xf numFmtId="0" fontId="6" fillId="0" borderId="14" xfId="34" applyFont="1" applyBorder="1" applyAlignment="1">
      <alignment horizontal="left" vertical="top"/>
    </xf>
    <xf numFmtId="164" fontId="6" fillId="0" borderId="14" xfId="34" applyNumberFormat="1" applyFont="1" applyBorder="1" applyAlignment="1">
      <alignment horizontal="center" vertical="top"/>
    </xf>
    <xf numFmtId="9" fontId="5" fillId="0" borderId="15" xfId="0" applyNumberFormat="1" applyFont="1" applyBorder="1" applyAlignment="1">
      <alignment horizontal="center"/>
    </xf>
    <xf numFmtId="9" fontId="5" fillId="0" borderId="16" xfId="0" applyNumberFormat="1" applyFont="1" applyBorder="1" applyAlignment="1">
      <alignment horizontal="center"/>
    </xf>
    <xf numFmtId="0" fontId="6" fillId="0" borderId="17" xfId="34" applyFont="1" applyBorder="1" applyAlignment="1">
      <alignment horizontal="center" vertical="top" wrapText="1"/>
    </xf>
    <xf numFmtId="164" fontId="6" fillId="0" borderId="18" xfId="34" applyNumberFormat="1" applyFont="1" applyBorder="1" applyAlignment="1">
      <alignment horizontal="center" vertical="top"/>
    </xf>
    <xf numFmtId="164" fontId="6" fillId="0" borderId="19" xfId="34" applyNumberFormat="1" applyFont="1" applyBorder="1" applyAlignment="1">
      <alignment horizontal="center" vertical="top"/>
    </xf>
    <xf numFmtId="164" fontId="6" fillId="0" borderId="20" xfId="34" applyNumberFormat="1" applyFont="1" applyBorder="1" applyAlignment="1">
      <alignment horizontal="center" vertical="top"/>
    </xf>
    <xf numFmtId="9" fontId="5" fillId="0" borderId="0" xfId="0" applyNumberFormat="1" applyFont="1" applyAlignment="1">
      <alignment horizontal="center"/>
    </xf>
    <xf numFmtId="9" fontId="5" fillId="0" borderId="12" xfId="0" applyNumberFormat="1" applyFont="1" applyBorder="1" applyAlignment="1">
      <alignment horizontal="center"/>
    </xf>
    <xf numFmtId="0" fontId="6" fillId="0" borderId="1" xfId="34" applyFont="1" applyBorder="1"/>
    <xf numFmtId="0" fontId="6" fillId="0" borderId="2" xfId="34" applyFont="1" applyBorder="1"/>
    <xf numFmtId="0" fontId="8" fillId="0" borderId="0" xfId="0" applyFont="1"/>
    <xf numFmtId="0" fontId="6" fillId="0" borderId="22" xfId="34" applyFont="1" applyBorder="1" applyAlignment="1">
      <alignment horizontal="center" vertical="top" wrapText="1"/>
    </xf>
    <xf numFmtId="0" fontId="5" fillId="0" borderId="23" xfId="0" applyFont="1" applyBorder="1"/>
    <xf numFmtId="0" fontId="5" fillId="0" borderId="24" xfId="0" applyFont="1" applyBorder="1"/>
    <xf numFmtId="0" fontId="6" fillId="0" borderId="21" xfId="34" applyFont="1" applyBorder="1" applyAlignment="1">
      <alignment horizontal="left" vertical="top"/>
    </xf>
    <xf numFmtId="3" fontId="5" fillId="0" borderId="0" xfId="0" applyNumberFormat="1" applyFont="1"/>
    <xf numFmtId="4" fontId="5" fillId="0" borderId="0" xfId="0" applyNumberFormat="1" applyFont="1"/>
    <xf numFmtId="0" fontId="6" fillId="0" borderId="28" xfId="34" applyFont="1" applyBorder="1" applyAlignment="1">
      <alignment horizontal="center" vertical="top" wrapText="1"/>
    </xf>
    <xf numFmtId="164" fontId="6" fillId="0" borderId="29" xfId="34" applyNumberFormat="1" applyFont="1" applyBorder="1" applyAlignment="1">
      <alignment horizontal="center" vertical="top"/>
    </xf>
    <xf numFmtId="3" fontId="5" fillId="2" borderId="0" xfId="0" applyNumberFormat="1" applyFont="1" applyFill="1"/>
    <xf numFmtId="0" fontId="5" fillId="0" borderId="34" xfId="0" applyFont="1" applyBorder="1" applyAlignment="1">
      <alignment horizontal="left"/>
    </xf>
    <xf numFmtId="0" fontId="5" fillId="0" borderId="31" xfId="0" applyFont="1" applyBorder="1" applyAlignment="1">
      <alignment horizontal="left"/>
    </xf>
    <xf numFmtId="0" fontId="5" fillId="0" borderId="35" xfId="0" applyFont="1" applyBorder="1" applyAlignment="1">
      <alignment horizontal="left"/>
    </xf>
    <xf numFmtId="0" fontId="5" fillId="0" borderId="32" xfId="0" applyFont="1" applyBorder="1" applyAlignment="1">
      <alignment horizontal="left"/>
    </xf>
    <xf numFmtId="0" fontId="8" fillId="0" borderId="33" xfId="0" applyFont="1" applyBorder="1" applyAlignment="1">
      <alignment horizontal="left"/>
    </xf>
    <xf numFmtId="0" fontId="8" fillId="0" borderId="1" xfId="0" applyFont="1" applyBorder="1" applyAlignment="1">
      <alignment horizontal="left"/>
    </xf>
    <xf numFmtId="0" fontId="8" fillId="0" borderId="36" xfId="0" applyFont="1" applyBorder="1" applyAlignment="1">
      <alignment horizontal="left"/>
    </xf>
    <xf numFmtId="0" fontId="5" fillId="0" borderId="0" xfId="0" applyFont="1" applyAlignment="1">
      <alignment horizontal="left"/>
    </xf>
    <xf numFmtId="0" fontId="8" fillId="0" borderId="28" xfId="0" applyFont="1" applyBorder="1" applyAlignment="1">
      <alignment horizontal="left"/>
    </xf>
    <xf numFmtId="0" fontId="5" fillId="0" borderId="37" xfId="0" applyFont="1" applyBorder="1" applyAlignment="1">
      <alignment horizontal="left"/>
    </xf>
    <xf numFmtId="0" fontId="5" fillId="0" borderId="38" xfId="0" applyFont="1" applyBorder="1" applyAlignment="1">
      <alignment horizontal="left"/>
    </xf>
    <xf numFmtId="9" fontId="10" fillId="3" borderId="23" xfId="1" applyFont="1" applyFill="1" applyBorder="1" applyAlignment="1">
      <alignment horizontal="center" vertical="center"/>
    </xf>
    <xf numFmtId="0" fontId="10" fillId="0" borderId="23" xfId="35" applyFont="1" applyBorder="1" applyAlignment="1">
      <alignment horizontal="left" vertical="top" wrapText="1"/>
    </xf>
    <xf numFmtId="9" fontId="10" fillId="3" borderId="43" xfId="1" applyFont="1" applyFill="1" applyBorder="1" applyAlignment="1">
      <alignment horizontal="center" vertical="center"/>
    </xf>
    <xf numFmtId="9" fontId="10" fillId="3" borderId="42" xfId="1" applyFont="1" applyFill="1" applyBorder="1" applyAlignment="1">
      <alignment horizontal="center" vertical="center"/>
    </xf>
    <xf numFmtId="9" fontId="10" fillId="3" borderId="45" xfId="1" applyFont="1" applyFill="1" applyBorder="1" applyAlignment="1">
      <alignment horizontal="center" vertical="center"/>
    </xf>
    <xf numFmtId="0" fontId="10" fillId="0" borderId="42" xfId="35" applyFont="1" applyBorder="1" applyAlignment="1">
      <alignment horizontal="left" vertical="top" wrapText="1"/>
    </xf>
    <xf numFmtId="0" fontId="5" fillId="0" borderId="46" xfId="0" applyFont="1" applyBorder="1" applyAlignment="1">
      <alignment horizontal="left"/>
    </xf>
    <xf numFmtId="0" fontId="5" fillId="0" borderId="47" xfId="0" applyFont="1" applyBorder="1" applyAlignment="1">
      <alignment horizontal="left"/>
    </xf>
    <xf numFmtId="0" fontId="5" fillId="0" borderId="48" xfId="0" applyFont="1" applyBorder="1" applyAlignment="1">
      <alignment horizontal="left"/>
    </xf>
    <xf numFmtId="17" fontId="6" fillId="0" borderId="2" xfId="2" quotePrefix="1" applyNumberFormat="1" applyFont="1" applyBorder="1" applyAlignment="1">
      <alignment horizontal="center" vertical="center" wrapText="1"/>
    </xf>
    <xf numFmtId="164" fontId="5" fillId="0" borderId="0" xfId="0" applyNumberFormat="1" applyFont="1" applyAlignment="1">
      <alignment horizontal="center"/>
    </xf>
    <xf numFmtId="17" fontId="5" fillId="0" borderId="49" xfId="0" applyNumberFormat="1" applyFont="1" applyBorder="1" applyAlignment="1">
      <alignment horizontal="left"/>
    </xf>
    <xf numFmtId="0" fontId="5" fillId="0" borderId="30" xfId="0" applyFont="1" applyBorder="1" applyAlignment="1">
      <alignment horizontal="left"/>
    </xf>
    <xf numFmtId="0" fontId="6" fillId="0" borderId="50" xfId="34" applyFont="1" applyBorder="1" applyAlignment="1">
      <alignment horizontal="center" vertical="top" wrapText="1"/>
    </xf>
    <xf numFmtId="0" fontId="5" fillId="0" borderId="34" xfId="0" quotePrefix="1" applyFont="1" applyBorder="1" applyAlignment="1">
      <alignment horizontal="left"/>
    </xf>
    <xf numFmtId="0" fontId="5" fillId="0" borderId="31" xfId="0" quotePrefix="1" applyFont="1" applyBorder="1" applyAlignment="1">
      <alignment horizontal="left"/>
    </xf>
    <xf numFmtId="0" fontId="5" fillId="0" borderId="46" xfId="0" quotePrefix="1" applyFont="1" applyBorder="1" applyAlignment="1">
      <alignment horizontal="left"/>
    </xf>
    <xf numFmtId="9" fontId="5" fillId="0" borderId="51" xfId="1" applyFont="1" applyBorder="1" applyAlignment="1">
      <alignment horizontal="center"/>
    </xf>
    <xf numFmtId="164" fontId="6" fillId="0" borderId="51" xfId="34" applyNumberFormat="1" applyFont="1" applyBorder="1" applyAlignment="1">
      <alignment horizontal="center" vertical="top"/>
    </xf>
    <xf numFmtId="164" fontId="5" fillId="0" borderId="0" xfId="0" applyNumberFormat="1" applyFont="1"/>
    <xf numFmtId="0" fontId="10" fillId="3" borderId="0" xfId="35" applyFont="1" applyFill="1" applyAlignment="1">
      <alignment horizontal="left" vertical="top" wrapText="1"/>
    </xf>
    <xf numFmtId="0" fontId="10" fillId="0" borderId="0" xfId="35" applyFont="1" applyAlignment="1">
      <alignment horizontal="left" vertical="top" wrapText="1"/>
    </xf>
    <xf numFmtId="9" fontId="10" fillId="3" borderId="54" xfId="1" applyFont="1" applyFill="1" applyBorder="1" applyAlignment="1">
      <alignment horizontal="center" vertical="center" wrapText="1"/>
    </xf>
    <xf numFmtId="9" fontId="10" fillId="3" borderId="54" xfId="1" applyFont="1" applyFill="1" applyBorder="1" applyAlignment="1">
      <alignment horizontal="center" vertical="center"/>
    </xf>
    <xf numFmtId="0" fontId="9" fillId="0" borderId="52" xfId="0" applyFont="1" applyBorder="1" applyAlignment="1">
      <alignment horizontal="center" vertical="center"/>
    </xf>
    <xf numFmtId="0" fontId="9" fillId="0" borderId="55" xfId="0" applyFont="1" applyBorder="1" applyAlignment="1">
      <alignment horizontal="center" vertical="center"/>
    </xf>
    <xf numFmtId="0" fontId="9" fillId="0" borderId="57" xfId="0" applyFont="1" applyBorder="1" applyAlignment="1">
      <alignment horizontal="center" vertical="center"/>
    </xf>
    <xf numFmtId="0" fontId="12" fillId="0" borderId="44" xfId="0" applyFont="1" applyBorder="1" applyAlignment="1">
      <alignment horizontal="center"/>
    </xf>
    <xf numFmtId="0" fontId="12" fillId="0" borderId="56" xfId="0" applyFont="1" applyBorder="1" applyAlignment="1">
      <alignment horizontal="center"/>
    </xf>
    <xf numFmtId="0" fontId="12" fillId="0" borderId="45" xfId="0" applyFont="1" applyBorder="1" applyAlignment="1">
      <alignment horizontal="center"/>
    </xf>
    <xf numFmtId="0" fontId="10" fillId="0" borderId="53" xfId="35" applyFont="1" applyBorder="1" applyAlignment="1">
      <alignment horizontal="left" vertical="top" wrapText="1"/>
    </xf>
    <xf numFmtId="9" fontId="10" fillId="3" borderId="58" xfId="1" applyFont="1" applyFill="1" applyBorder="1" applyAlignment="1">
      <alignment horizontal="center" vertical="center"/>
    </xf>
    <xf numFmtId="9" fontId="10" fillId="3" borderId="53" xfId="1" applyFont="1" applyFill="1" applyBorder="1" applyAlignment="1">
      <alignment horizontal="center" vertical="center"/>
    </xf>
    <xf numFmtId="9" fontId="10" fillId="3" borderId="57" xfId="1" applyFont="1" applyFill="1" applyBorder="1" applyAlignment="1">
      <alignment horizontal="center" vertical="center"/>
    </xf>
    <xf numFmtId="9" fontId="10" fillId="3" borderId="59" xfId="1" applyFont="1" applyFill="1" applyBorder="1" applyAlignment="1">
      <alignment horizontal="center" vertical="center"/>
    </xf>
    <xf numFmtId="9" fontId="10" fillId="3" borderId="60" xfId="1" applyFont="1" applyFill="1" applyBorder="1" applyAlignment="1">
      <alignment horizontal="center" vertical="center"/>
    </xf>
    <xf numFmtId="164" fontId="6" fillId="0" borderId="61" xfId="34" applyNumberFormat="1" applyFont="1" applyBorder="1" applyAlignment="1">
      <alignment horizontal="center" vertical="top"/>
    </xf>
    <xf numFmtId="164" fontId="6" fillId="0" borderId="62" xfId="34" applyNumberFormat="1" applyFont="1" applyBorder="1" applyAlignment="1">
      <alignment horizontal="center" vertical="top"/>
    </xf>
    <xf numFmtId="164" fontId="6" fillId="0" borderId="63" xfId="34" applyNumberFormat="1" applyFont="1" applyBorder="1" applyAlignment="1">
      <alignment horizontal="center" vertical="top"/>
    </xf>
    <xf numFmtId="164" fontId="6" fillId="0" borderId="64" xfId="34" applyNumberFormat="1" applyFont="1" applyBorder="1" applyAlignment="1">
      <alignment horizontal="center" vertical="top"/>
    </xf>
    <xf numFmtId="164" fontId="6" fillId="0" borderId="65" xfId="34" applyNumberFormat="1" applyFont="1" applyBorder="1" applyAlignment="1">
      <alignment horizontal="center" vertical="top"/>
    </xf>
    <xf numFmtId="164" fontId="6" fillId="0" borderId="66" xfId="34" applyNumberFormat="1" applyFont="1" applyBorder="1" applyAlignment="1">
      <alignment horizontal="center" vertical="top"/>
    </xf>
    <xf numFmtId="17" fontId="6" fillId="0" borderId="67" xfId="2" quotePrefix="1" applyNumberFormat="1" applyFont="1" applyBorder="1" applyAlignment="1">
      <alignment horizontal="center" vertical="center" wrapText="1"/>
    </xf>
    <xf numFmtId="164" fontId="6" fillId="0" borderId="68" xfId="34" applyNumberFormat="1" applyFont="1" applyBorder="1" applyAlignment="1">
      <alignment horizontal="center" vertical="top"/>
    </xf>
    <xf numFmtId="164" fontId="6" fillId="0" borderId="69" xfId="34" applyNumberFormat="1" applyFont="1" applyBorder="1" applyAlignment="1">
      <alignment horizontal="center" vertical="top"/>
    </xf>
    <xf numFmtId="164" fontId="6" fillId="0" borderId="70" xfId="34" applyNumberFormat="1" applyFont="1" applyBorder="1" applyAlignment="1">
      <alignment horizontal="center" vertical="top"/>
    </xf>
    <xf numFmtId="0" fontId="5" fillId="0" borderId="71" xfId="0" applyFont="1" applyBorder="1"/>
    <xf numFmtId="9" fontId="5" fillId="0" borderId="71" xfId="1" applyFont="1" applyBorder="1" applyAlignment="1">
      <alignment horizontal="center"/>
    </xf>
    <xf numFmtId="0" fontId="5" fillId="0" borderId="72" xfId="0" applyFont="1" applyBorder="1"/>
    <xf numFmtId="9" fontId="5" fillId="0" borderId="72" xfId="1" applyFont="1" applyBorder="1" applyAlignment="1">
      <alignment horizontal="center"/>
    </xf>
    <xf numFmtId="0" fontId="5" fillId="0" borderId="73" xfId="0" applyFont="1" applyBorder="1"/>
    <xf numFmtId="9" fontId="5" fillId="0" borderId="73" xfId="1" applyFont="1" applyBorder="1" applyAlignment="1">
      <alignment horizontal="center"/>
    </xf>
    <xf numFmtId="0" fontId="6" fillId="0" borderId="0" xfId="36" applyFont="1"/>
    <xf numFmtId="0" fontId="5" fillId="0" borderId="0" xfId="0" applyFont="1" applyAlignment="1">
      <alignment wrapText="1"/>
    </xf>
    <xf numFmtId="0" fontId="6" fillId="0" borderId="74" xfId="36" applyFont="1" applyBorder="1" applyAlignment="1">
      <alignment horizontal="left" vertical="top"/>
    </xf>
    <xf numFmtId="164" fontId="6" fillId="0" borderId="74" xfId="36" applyNumberFormat="1" applyFont="1" applyBorder="1" applyAlignment="1">
      <alignment horizontal="right" vertical="top"/>
    </xf>
    <xf numFmtId="0" fontId="13" fillId="0" borderId="0" xfId="36" applyFont="1"/>
    <xf numFmtId="0" fontId="13" fillId="0" borderId="75" xfId="34" applyFont="1" applyBorder="1" applyAlignment="1">
      <alignment horizontal="center" vertical="top" wrapText="1"/>
    </xf>
    <xf numFmtId="17" fontId="13" fillId="0" borderId="75" xfId="2" quotePrefix="1" applyNumberFormat="1" applyFont="1" applyBorder="1" applyAlignment="1">
      <alignment horizontal="center" vertical="center" wrapText="1"/>
    </xf>
    <xf numFmtId="0" fontId="6" fillId="0" borderId="52" xfId="36" applyFont="1" applyBorder="1" applyAlignment="1">
      <alignment horizontal="left" vertical="top"/>
    </xf>
    <xf numFmtId="164" fontId="6" fillId="0" borderId="52" xfId="36" applyNumberFormat="1" applyFont="1" applyBorder="1" applyAlignment="1">
      <alignment horizontal="right" vertical="top"/>
    </xf>
    <xf numFmtId="164" fontId="6" fillId="0" borderId="57" xfId="36" applyNumberFormat="1" applyFont="1" applyBorder="1" applyAlignment="1">
      <alignment horizontal="right" vertical="top"/>
    </xf>
    <xf numFmtId="164" fontId="6" fillId="0" borderId="77" xfId="36" applyNumberFormat="1" applyFont="1" applyBorder="1" applyAlignment="1">
      <alignment horizontal="right" vertical="top"/>
    </xf>
    <xf numFmtId="0" fontId="6" fillId="0" borderId="79" xfId="36" applyFont="1" applyBorder="1" applyAlignment="1">
      <alignment horizontal="left" vertical="top"/>
    </xf>
    <xf numFmtId="164" fontId="6" fillId="0" borderId="79" xfId="36" applyNumberFormat="1" applyFont="1" applyBorder="1" applyAlignment="1">
      <alignment horizontal="right" vertical="top"/>
    </xf>
    <xf numFmtId="164" fontId="6" fillId="0" borderId="80" xfId="36" applyNumberFormat="1" applyFont="1" applyBorder="1" applyAlignment="1">
      <alignment horizontal="right" vertical="top"/>
    </xf>
    <xf numFmtId="0" fontId="2" fillId="0" borderId="0" xfId="37"/>
    <xf numFmtId="0" fontId="6" fillId="0" borderId="74" xfId="37" applyFont="1" applyBorder="1" applyAlignment="1">
      <alignment horizontal="center"/>
    </xf>
    <xf numFmtId="0" fontId="6" fillId="0" borderId="74" xfId="37" applyFont="1" applyBorder="1" applyAlignment="1">
      <alignment horizontal="left" vertical="top"/>
    </xf>
    <xf numFmtId="165" fontId="6" fillId="0" borderId="74" xfId="37" applyNumberFormat="1" applyFont="1" applyBorder="1" applyAlignment="1">
      <alignment horizontal="right" vertical="top"/>
    </xf>
    <xf numFmtId="9" fontId="5" fillId="0" borderId="82" xfId="1" applyFont="1" applyBorder="1" applyAlignment="1">
      <alignment horizontal="center"/>
    </xf>
    <xf numFmtId="9" fontId="5" fillId="0" borderId="83" xfId="1" applyFont="1" applyBorder="1" applyAlignment="1">
      <alignment horizontal="center"/>
    </xf>
    <xf numFmtId="9" fontId="5" fillId="0" borderId="84" xfId="1" applyFont="1" applyBorder="1" applyAlignment="1">
      <alignment horizontal="center"/>
    </xf>
    <xf numFmtId="0" fontId="6" fillId="0" borderId="74" xfId="37" quotePrefix="1" applyFont="1" applyBorder="1" applyAlignment="1">
      <alignment horizontal="center"/>
    </xf>
    <xf numFmtId="0" fontId="14" fillId="0" borderId="74" xfId="0" applyFont="1" applyBorder="1" applyAlignment="1">
      <alignment vertical="center"/>
    </xf>
    <xf numFmtId="16" fontId="14" fillId="0" borderId="74" xfId="0" applyNumberFormat="1" applyFont="1" applyBorder="1" applyAlignment="1">
      <alignment horizontal="center" vertical="center"/>
    </xf>
    <xf numFmtId="0" fontId="15" fillId="0" borderId="74" xfId="0" applyFont="1" applyBorder="1" applyAlignment="1">
      <alignment vertical="center"/>
    </xf>
    <xf numFmtId="0" fontId="15" fillId="4" borderId="74" xfId="0" applyFont="1" applyFill="1" applyBorder="1" applyAlignment="1">
      <alignment horizontal="center" vertical="center"/>
    </xf>
    <xf numFmtId="0" fontId="15" fillId="5" borderId="74" xfId="0" applyFont="1" applyFill="1" applyBorder="1" applyAlignment="1">
      <alignment horizontal="center" vertical="center"/>
    </xf>
    <xf numFmtId="0" fontId="15" fillId="6" borderId="74" xfId="0" applyFont="1" applyFill="1" applyBorder="1" applyAlignment="1">
      <alignment horizontal="center" vertical="center"/>
    </xf>
    <xf numFmtId="0" fontId="15" fillId="7" borderId="74" xfId="0" applyFont="1" applyFill="1" applyBorder="1" applyAlignment="1">
      <alignment horizontal="center" vertical="center"/>
    </xf>
    <xf numFmtId="0" fontId="15" fillId="8" borderId="74" xfId="0" applyFont="1" applyFill="1" applyBorder="1" applyAlignment="1">
      <alignment horizontal="center" vertical="center"/>
    </xf>
    <xf numFmtId="0" fontId="15" fillId="9" borderId="74" xfId="0" applyFont="1" applyFill="1" applyBorder="1" applyAlignment="1">
      <alignment horizontal="center" vertical="center"/>
    </xf>
    <xf numFmtId="0" fontId="15" fillId="10" borderId="74" xfId="0" applyFont="1" applyFill="1" applyBorder="1" applyAlignment="1">
      <alignment horizontal="center" vertical="center"/>
    </xf>
    <xf numFmtId="0" fontId="15" fillId="11" borderId="74" xfId="0" applyFont="1" applyFill="1" applyBorder="1" applyAlignment="1">
      <alignment horizontal="center" vertical="center"/>
    </xf>
    <xf numFmtId="0" fontId="15" fillId="12" borderId="74" xfId="0" applyFont="1" applyFill="1" applyBorder="1" applyAlignment="1">
      <alignment horizontal="center" vertical="center"/>
    </xf>
    <xf numFmtId="0" fontId="15" fillId="13" borderId="74" xfId="0" applyFont="1" applyFill="1" applyBorder="1" applyAlignment="1">
      <alignment horizontal="center" vertical="center"/>
    </xf>
    <xf numFmtId="0" fontId="15" fillId="14" borderId="74" xfId="0" applyFont="1" applyFill="1" applyBorder="1" applyAlignment="1">
      <alignment horizontal="center" vertical="center"/>
    </xf>
    <xf numFmtId="0" fontId="15" fillId="15" borderId="74" xfId="0" applyFont="1" applyFill="1" applyBorder="1" applyAlignment="1">
      <alignment horizontal="center" vertical="center"/>
    </xf>
    <xf numFmtId="0" fontId="15" fillId="16" borderId="74" xfId="0" applyFont="1" applyFill="1" applyBorder="1" applyAlignment="1">
      <alignment horizontal="center" vertical="center"/>
    </xf>
    <xf numFmtId="0" fontId="15" fillId="17" borderId="74" xfId="0" applyFont="1" applyFill="1" applyBorder="1" applyAlignment="1">
      <alignment horizontal="center" vertical="center"/>
    </xf>
    <xf numFmtId="0" fontId="15" fillId="18" borderId="74" xfId="0" applyFont="1" applyFill="1" applyBorder="1" applyAlignment="1">
      <alignment horizontal="center" vertical="center"/>
    </xf>
    <xf numFmtId="0" fontId="15" fillId="19" borderId="74" xfId="0" applyFont="1" applyFill="1" applyBorder="1" applyAlignment="1">
      <alignment horizontal="center" vertical="center"/>
    </xf>
    <xf numFmtId="0" fontId="15" fillId="20" borderId="74" xfId="0" applyFont="1" applyFill="1" applyBorder="1" applyAlignment="1">
      <alignment horizontal="center" vertical="center"/>
    </xf>
    <xf numFmtId="0" fontId="15" fillId="21" borderId="74" xfId="0" applyFont="1" applyFill="1" applyBorder="1" applyAlignment="1">
      <alignment horizontal="center" vertical="center"/>
    </xf>
    <xf numFmtId="0" fontId="15" fillId="22" borderId="74" xfId="0" applyFont="1" applyFill="1" applyBorder="1" applyAlignment="1">
      <alignment horizontal="center" vertical="center"/>
    </xf>
    <xf numFmtId="0" fontId="15" fillId="23" borderId="74" xfId="0" applyFont="1" applyFill="1" applyBorder="1" applyAlignment="1">
      <alignment horizontal="center" vertical="center"/>
    </xf>
    <xf numFmtId="0" fontId="5" fillId="0" borderId="13" xfId="0" applyFont="1" applyBorder="1"/>
    <xf numFmtId="164" fontId="5" fillId="0" borderId="88" xfId="0" applyNumberFormat="1" applyFont="1" applyBorder="1" applyAlignment="1">
      <alignment horizontal="center"/>
    </xf>
    <xf numFmtId="0" fontId="5" fillId="0" borderId="10" xfId="0" applyFont="1" applyBorder="1"/>
    <xf numFmtId="164" fontId="5" fillId="0" borderId="11" xfId="0" applyNumberFormat="1" applyFont="1" applyBorder="1" applyAlignment="1">
      <alignment horizontal="center"/>
    </xf>
    <xf numFmtId="17" fontId="6" fillId="0" borderId="91" xfId="2" quotePrefix="1" applyNumberFormat="1" applyFont="1" applyBorder="1" applyAlignment="1">
      <alignment horizontal="center" vertical="center" wrapText="1"/>
    </xf>
    <xf numFmtId="164" fontId="5" fillId="0" borderId="18" xfId="0" applyNumberFormat="1" applyFont="1" applyBorder="1" applyAlignment="1">
      <alignment horizontal="center"/>
    </xf>
    <xf numFmtId="164" fontId="5" fillId="0" borderId="20" xfId="0" applyNumberFormat="1" applyFont="1" applyBorder="1" applyAlignment="1">
      <alignment horizontal="center"/>
    </xf>
    <xf numFmtId="9" fontId="5" fillId="0" borderId="90" xfId="0" applyNumberFormat="1" applyFont="1" applyBorder="1" applyAlignment="1">
      <alignment horizontal="center"/>
    </xf>
    <xf numFmtId="9" fontId="5" fillId="0" borderId="92" xfId="0" applyNumberFormat="1" applyFont="1" applyBorder="1" applyAlignment="1">
      <alignment horizontal="center"/>
    </xf>
    <xf numFmtId="164" fontId="6" fillId="0" borderId="88" xfId="34" applyNumberFormat="1" applyFont="1" applyBorder="1" applyAlignment="1">
      <alignment horizontal="center" vertical="top"/>
    </xf>
    <xf numFmtId="9" fontId="5" fillId="0" borderId="89" xfId="1" applyFont="1" applyBorder="1" applyAlignment="1">
      <alignment horizontal="center"/>
    </xf>
    <xf numFmtId="0" fontId="5" fillId="0" borderId="49" xfId="0" quotePrefix="1" applyFont="1" applyBorder="1" applyAlignment="1">
      <alignment horizontal="left"/>
    </xf>
    <xf numFmtId="164" fontId="6" fillId="0" borderId="0" xfId="34" applyNumberFormat="1" applyFont="1" applyAlignment="1">
      <alignment horizontal="center" vertical="top"/>
    </xf>
    <xf numFmtId="0" fontId="6" fillId="0" borderId="0" xfId="34" applyFont="1" applyAlignment="1">
      <alignment horizontal="center" vertical="top" wrapText="1"/>
    </xf>
    <xf numFmtId="0" fontId="6" fillId="0" borderId="1" xfId="34" applyFont="1" applyBorder="1" applyAlignment="1">
      <alignment horizontal="left"/>
    </xf>
    <xf numFmtId="0" fontId="6" fillId="0" borderId="2" xfId="34" applyFont="1" applyBorder="1" applyAlignment="1">
      <alignment horizontal="left"/>
    </xf>
    <xf numFmtId="0" fontId="6" fillId="0" borderId="13" xfId="34" applyFont="1" applyBorder="1" applyAlignment="1">
      <alignment horizontal="left" vertical="top" wrapText="1"/>
    </xf>
    <xf numFmtId="0" fontId="6" fillId="0" borderId="4" xfId="34" applyFont="1" applyBorder="1" applyAlignment="1">
      <alignment horizontal="left" vertical="top" wrapText="1"/>
    </xf>
    <xf numFmtId="0" fontId="6" fillId="0" borderId="10" xfId="34" applyFont="1" applyBorder="1" applyAlignment="1">
      <alignment horizontal="left" vertical="top" wrapText="1"/>
    </xf>
    <xf numFmtId="0" fontId="5" fillId="0" borderId="75" xfId="0" applyFont="1" applyBorder="1" applyAlignment="1">
      <alignment horizontal="left" vertical="center" wrapText="1"/>
    </xf>
    <xf numFmtId="0" fontId="5" fillId="0" borderId="27"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6" fillId="0" borderId="3" xfId="34" applyFont="1" applyBorder="1" applyAlignment="1">
      <alignment horizontal="left" vertical="center" wrapText="1"/>
    </xf>
    <xf numFmtId="0" fontId="6" fillId="0" borderId="4" xfId="34" applyFont="1" applyBorder="1" applyAlignment="1">
      <alignment horizontal="left" vertical="center" wrapText="1"/>
    </xf>
    <xf numFmtId="0" fontId="6" fillId="0" borderId="10" xfId="34" applyFont="1" applyBorder="1" applyAlignment="1">
      <alignment horizontal="left" vertical="center" wrapText="1"/>
    </xf>
    <xf numFmtId="0" fontId="6" fillId="0" borderId="13" xfId="34" applyFont="1" applyBorder="1" applyAlignment="1">
      <alignment horizontal="left" vertical="center" wrapText="1"/>
    </xf>
    <xf numFmtId="0" fontId="6" fillId="0" borderId="81" xfId="37" applyFont="1" applyBorder="1" applyAlignment="1">
      <alignment horizontal="center"/>
    </xf>
    <xf numFmtId="0" fontId="6" fillId="0" borderId="85" xfId="37" applyFont="1" applyBorder="1" applyAlignment="1">
      <alignment horizontal="center"/>
    </xf>
    <xf numFmtId="0" fontId="6" fillId="0" borderId="86" xfId="37" applyFont="1" applyBorder="1" applyAlignment="1">
      <alignment horizontal="center"/>
    </xf>
    <xf numFmtId="0" fontId="6" fillId="0" borderId="87" xfId="37" applyFont="1" applyBorder="1" applyAlignment="1">
      <alignment horizontal="center"/>
    </xf>
    <xf numFmtId="0" fontId="8" fillId="0" borderId="39" xfId="0" applyFont="1" applyBorder="1" applyAlignment="1">
      <alignment horizontal="left"/>
    </xf>
    <xf numFmtId="0" fontId="8" fillId="0" borderId="40" xfId="0" applyFont="1" applyBorder="1" applyAlignment="1">
      <alignment horizontal="left"/>
    </xf>
    <xf numFmtId="0" fontId="6" fillId="0" borderId="74" xfId="37" applyFont="1" applyBorder="1" applyAlignment="1">
      <alignment horizontal="left" vertical="top" wrapText="1"/>
    </xf>
    <xf numFmtId="0" fontId="6" fillId="0" borderId="55" xfId="36" applyFont="1" applyBorder="1" applyAlignment="1">
      <alignment horizontal="left" vertical="top" wrapText="1"/>
    </xf>
    <xf numFmtId="0" fontId="6" fillId="0" borderId="76" xfId="36" applyFont="1" applyBorder="1" applyAlignment="1">
      <alignment horizontal="left" vertical="top" wrapText="1"/>
    </xf>
    <xf numFmtId="0" fontId="6" fillId="0" borderId="78" xfId="36" applyFont="1" applyBorder="1" applyAlignment="1">
      <alignment horizontal="left" vertical="top" wrapText="1"/>
    </xf>
    <xf numFmtId="0" fontId="6" fillId="0" borderId="52" xfId="36" applyFont="1" applyBorder="1" applyAlignment="1">
      <alignment horizontal="left" vertical="top" wrapText="1"/>
    </xf>
    <xf numFmtId="0" fontId="6" fillId="0" borderId="74" xfId="36" applyFont="1" applyBorder="1" applyAlignment="1">
      <alignment horizontal="left" vertical="top" wrapText="1"/>
    </xf>
    <xf numFmtId="0" fontId="6" fillId="0" borderId="79" xfId="36" applyFont="1" applyBorder="1" applyAlignment="1">
      <alignment horizontal="left" vertical="top" wrapText="1"/>
    </xf>
    <xf numFmtId="0" fontId="13" fillId="0" borderId="75" xfId="36" applyFont="1" applyBorder="1" applyAlignment="1">
      <alignment horizontal="left"/>
    </xf>
    <xf numFmtId="0" fontId="11" fillId="3" borderId="55" xfId="35" applyFont="1" applyFill="1" applyBorder="1" applyAlignment="1">
      <alignment horizontal="left" vertical="top" wrapText="1"/>
    </xf>
    <xf numFmtId="0" fontId="11" fillId="3" borderId="53" xfId="35" applyFont="1" applyFill="1" applyBorder="1" applyAlignment="1">
      <alignment horizontal="left" vertical="top" wrapText="1"/>
    </xf>
    <xf numFmtId="0" fontId="11" fillId="3" borderId="44" xfId="35" applyFont="1" applyFill="1" applyBorder="1" applyAlignment="1">
      <alignment horizontal="left" vertical="top" wrapText="1"/>
    </xf>
    <xf numFmtId="0" fontId="11" fillId="3" borderId="42" xfId="35" applyFont="1" applyFill="1" applyBorder="1" applyAlignment="1">
      <alignment horizontal="left" vertical="top" wrapText="1"/>
    </xf>
    <xf numFmtId="0" fontId="10" fillId="3" borderId="55" xfId="35" applyFont="1" applyFill="1" applyBorder="1" applyAlignment="1">
      <alignment horizontal="left" vertical="top" wrapText="1"/>
    </xf>
    <xf numFmtId="0" fontId="10" fillId="3" borderId="41" xfId="35" applyFont="1" applyFill="1" applyBorder="1" applyAlignment="1">
      <alignment horizontal="left" vertical="top" wrapText="1"/>
    </xf>
    <xf numFmtId="0" fontId="10" fillId="3" borderId="44" xfId="35" applyFont="1" applyFill="1" applyBorder="1" applyAlignment="1">
      <alignment horizontal="left" vertical="top" wrapText="1"/>
    </xf>
  </cellXfs>
  <cellStyles count="79">
    <cellStyle name="20 % - Dekorfärg1" xfId="56" builtinId="30" customBuiltin="1"/>
    <cellStyle name="20 % - Dekorfärg2" xfId="60" builtinId="34" customBuiltin="1"/>
    <cellStyle name="20 % - Dekorfärg3" xfId="64" builtinId="38" customBuiltin="1"/>
    <cellStyle name="20 % - Dekorfärg4" xfId="68" builtinId="42" customBuiltin="1"/>
    <cellStyle name="20 % - Dekorfärg5" xfId="72" builtinId="46" customBuiltin="1"/>
    <cellStyle name="20 % - Dekorfärg6" xfId="76" builtinId="50" customBuiltin="1"/>
    <cellStyle name="40 % - Dekorfärg1" xfId="57" builtinId="31" customBuiltin="1"/>
    <cellStyle name="40 % - Dekorfärg2" xfId="61" builtinId="35" customBuiltin="1"/>
    <cellStyle name="40 % - Dekorfärg3" xfId="65" builtinId="39" customBuiltin="1"/>
    <cellStyle name="40 % - Dekorfärg4" xfId="69" builtinId="43" customBuiltin="1"/>
    <cellStyle name="40 % - Dekorfärg5" xfId="73" builtinId="47" customBuiltin="1"/>
    <cellStyle name="40 % - Dekorfärg6" xfId="77" builtinId="51" customBuiltin="1"/>
    <cellStyle name="60 % - Dekorfärg1" xfId="58" builtinId="32" customBuiltin="1"/>
    <cellStyle name="60 % - Dekorfärg2" xfId="62" builtinId="36" customBuiltin="1"/>
    <cellStyle name="60 % - Dekorfärg3" xfId="66" builtinId="40" customBuiltin="1"/>
    <cellStyle name="60 % - Dekorfärg4" xfId="70" builtinId="44" customBuiltin="1"/>
    <cellStyle name="60 % - Dekorfärg5" xfId="74" builtinId="48" customBuiltin="1"/>
    <cellStyle name="60 % - Dekorfärg6" xfId="78" builtinId="52" customBuiltin="1"/>
    <cellStyle name="Anteckning" xfId="52" builtinId="10" customBuiltin="1"/>
    <cellStyle name="Beräkning" xfId="48" builtinId="22" customBuiltin="1"/>
    <cellStyle name="Bra" xfId="43" builtinId="26" customBuiltin="1"/>
    <cellStyle name="Dekorfärg1" xfId="55" builtinId="29" customBuiltin="1"/>
    <cellStyle name="Dekorfärg2" xfId="59" builtinId="33" customBuiltin="1"/>
    <cellStyle name="Dekorfärg3" xfId="63" builtinId="37" customBuiltin="1"/>
    <cellStyle name="Dekorfärg4" xfId="67" builtinId="41" customBuiltin="1"/>
    <cellStyle name="Dekorfärg5" xfId="71" builtinId="45" customBuiltin="1"/>
    <cellStyle name="Dekorfärg6" xfId="75" builtinId="49" customBuiltin="1"/>
    <cellStyle name="Dålig" xfId="44" builtinId="27" customBuiltin="1"/>
    <cellStyle name="Förklarande text" xfId="53" builtinId="53" customBuiltin="1"/>
    <cellStyle name="Indata" xfId="46" builtinId="20" customBuiltin="1"/>
    <cellStyle name="Kontrollcell" xfId="50" builtinId="23" customBuiltin="1"/>
    <cellStyle name="Länkad cell" xfId="49" builtinId="24" customBuiltin="1"/>
    <cellStyle name="Neutral" xfId="45" builtinId="28" customBuiltin="1"/>
    <cellStyle name="Normal" xfId="0" builtinId="0"/>
    <cellStyle name="Normal_% från alla" xfId="2" xr:uid="{96A1ABD8-B629-4280-B13B-181E8D2891F4}"/>
    <cellStyle name="Normal_Antal respondenter per månad" xfId="37" xr:uid="{5905E51F-5BF9-4C2C-9342-944BC274FF07}"/>
    <cellStyle name="Normal_Blad10" xfId="34" xr:uid="{A97EC99F-3F0C-48EA-A709-E5701CCC549E}"/>
    <cellStyle name="Normal_Blad5" xfId="35" xr:uid="{309CC547-6A9C-4C4C-A408-0D53FB6B8610}"/>
    <cellStyle name="Normal_Nerbrytning län" xfId="36" xr:uid="{8C0660F8-EB90-4BE8-A437-93A0CBBD8A08}"/>
    <cellStyle name="Procent" xfId="1" builtinId="5"/>
    <cellStyle name="Rubrik" xfId="38" builtinId="15" customBuiltin="1"/>
    <cellStyle name="Rubrik 1" xfId="39" builtinId="16" customBuiltin="1"/>
    <cellStyle name="Rubrik 2" xfId="40" builtinId="17" customBuiltin="1"/>
    <cellStyle name="Rubrik 3" xfId="41" builtinId="18" customBuiltin="1"/>
    <cellStyle name="Rubrik 4" xfId="42" builtinId="19" customBuiltin="1"/>
    <cellStyle name="style1600331824014" xfId="23" xr:uid="{AF42918C-896D-4E59-A555-EEFABB215F6A}"/>
    <cellStyle name="style1600331824277" xfId="24" xr:uid="{E508D9D8-BDCD-42B2-9CD0-56DC51F591D1}"/>
    <cellStyle name="style1600331824542" xfId="29" xr:uid="{4A10EEEC-F9D2-46DB-AA47-32746C36985E}"/>
    <cellStyle name="style1600331824716" xfId="30" xr:uid="{89329E36-F2C5-4DBC-B80C-9A5B93EABEE4}"/>
    <cellStyle name="style1600331825724" xfId="3" xr:uid="{F331F442-F2ED-46FB-8A0F-D0441A41158C}"/>
    <cellStyle name="style1600331825795" xfId="4" xr:uid="{38E5E61F-1EEE-4D2F-B589-1E73CA375E94}"/>
    <cellStyle name="style1600331825868" xfId="8" xr:uid="{73CCCA2B-EF63-491A-A0B3-693A97C3BAF4}"/>
    <cellStyle name="style1600331825971" xfId="9" xr:uid="{ADEF2C7E-E1CC-4802-B093-13B70B52A58F}"/>
    <cellStyle name="style1600331826074" xfId="13" xr:uid="{5F1C644F-C71B-48E8-9C10-63D73B7DED09}"/>
    <cellStyle name="style1600331826183" xfId="14" xr:uid="{FB11E1A0-D487-4622-B341-F8E642183315}"/>
    <cellStyle name="style1600331826278" xfId="5" xr:uid="{F2230F4E-D544-4D42-8E82-185FA42B34D2}"/>
    <cellStyle name="style1600331826375" xfId="6" xr:uid="{13E5A3A9-560D-4543-B597-1E9C515625A1}"/>
    <cellStyle name="style1600331826471" xfId="7" xr:uid="{B956849C-0A49-42FB-BB91-76F945D05B9F}"/>
    <cellStyle name="style1600331826793" xfId="10" xr:uid="{C717979C-207E-45E8-8F90-BBA568B5131A}"/>
    <cellStyle name="style1600331826899" xfId="11" xr:uid="{1E6A6F8D-C4DD-4127-BE90-19A63A686E8E}"/>
    <cellStyle name="style1600331827031" xfId="12" xr:uid="{B5AB20A7-FEC0-4BFF-9AFD-2066A62EF5B6}"/>
    <cellStyle name="style1600331827160" xfId="15" xr:uid="{CB1E9079-3084-4B07-8146-88A0F6BE89B7}"/>
    <cellStyle name="style1600331827430" xfId="16" xr:uid="{95B398D0-7C59-455A-ABC4-5CEF5B3D19D6}"/>
    <cellStyle name="style1600331827965" xfId="17" xr:uid="{C4C1F515-98EF-4A05-B565-835A63190184}"/>
    <cellStyle name="style1600331828081" xfId="18" xr:uid="{A664CE5E-2CB0-4CAF-BFC0-48AF5AF1B1CD}"/>
    <cellStyle name="style1600331828227" xfId="19" xr:uid="{3BCDB049-9F79-4007-9B13-406CE36FB22F}"/>
    <cellStyle name="style1600331829511" xfId="28" xr:uid="{F10FA7B8-0D0E-4F1D-95C8-304CED94E112}"/>
    <cellStyle name="style1600331834649" xfId="20" xr:uid="{9F2A2FF2-6E03-46BC-B59B-214A7BC0C509}"/>
    <cellStyle name="style1600331835147" xfId="21" xr:uid="{BEA9602E-591A-4847-A372-696FCF5E3D26}"/>
    <cellStyle name="style1600331835224" xfId="22" xr:uid="{7DD3CD23-DDB4-43B3-8F07-5AE5C8193552}"/>
    <cellStyle name="style1600331835294" xfId="25" xr:uid="{BDA9DF3B-95C6-4E6F-AD60-42711A3E19CD}"/>
    <cellStyle name="style1600331835367" xfId="26" xr:uid="{FEFDF25E-556D-43DF-B4EC-870EA03DAC23}"/>
    <cellStyle name="style1600331835443" xfId="27" xr:uid="{D3C60799-8D12-4DA5-A737-F7573ADBE9E1}"/>
    <cellStyle name="style1600331837344" xfId="31" xr:uid="{F6F8F15D-2CD1-45C3-A652-0D739F0ABB24}"/>
    <cellStyle name="style1600331837483" xfId="32" xr:uid="{A41956F6-9B3B-4D43-9F3B-ED35F0487D25}"/>
    <cellStyle name="style1600331837596" xfId="33" xr:uid="{7442FAA0-36E0-45A5-8881-D50FCD14FC04}"/>
    <cellStyle name="Summa" xfId="54" builtinId="25" customBuiltin="1"/>
    <cellStyle name="Utdata" xfId="47" builtinId="21" customBuiltin="1"/>
    <cellStyle name="Varningstext" xfId="51" builtinId="11" customBuiltin="1"/>
  </cellStyles>
  <dxfs count="3">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r>
              <a:rPr lang="sv-SE" b="1"/>
              <a:t>Förväntningar på bostadsprisutveckling </a:t>
            </a:r>
          </a:p>
        </c:rich>
      </c:tx>
      <c:overlay val="0"/>
      <c:spPr>
        <a:noFill/>
        <a:ln>
          <a:noFill/>
        </a:ln>
        <a:effectLst/>
      </c:spPr>
      <c:txPr>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9.1318197053576841E-2"/>
          <c:y val="0.17642363875931946"/>
          <c:w val="0.87725598878838529"/>
          <c:h val="0.60442202375022192"/>
        </c:manualLayout>
      </c:layout>
      <c:barChart>
        <c:barDir val="col"/>
        <c:grouping val="stacked"/>
        <c:varyColors val="0"/>
        <c:ser>
          <c:idx val="0"/>
          <c:order val="0"/>
          <c:tx>
            <c:strRef>
              <c:f>'PR frågor'!$B$24</c:f>
              <c:strCache>
                <c:ptCount val="1"/>
                <c:pt idx="0">
                  <c:v>Oförändrat</c:v>
                </c:pt>
              </c:strCache>
            </c:strRef>
          </c:tx>
          <c:spPr>
            <a:solidFill>
              <a:schemeClr val="accent3"/>
            </a:solidFill>
            <a:ln>
              <a:noFill/>
            </a:ln>
            <a:effectLst/>
          </c:spPr>
          <c:invertIfNegative val="0"/>
          <c:cat>
            <c:strRef>
              <c:f>'PR frågor'!$C$17:$AH$17</c:f>
              <c:strCache>
                <c:ptCount val="32"/>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strCache>
            </c:strRef>
          </c:cat>
          <c:val>
            <c:numRef>
              <c:f>'PR frågor'!$C$24:$AH$24</c:f>
              <c:numCache>
                <c:formatCode>###0%</c:formatCode>
                <c:ptCount val="32"/>
                <c:pt idx="0">
                  <c:v>0.28045631624365275</c:v>
                </c:pt>
                <c:pt idx="1">
                  <c:v>0.31993484184293292</c:v>
                </c:pt>
                <c:pt idx="2">
                  <c:v>0.33616965020867812</c:v>
                </c:pt>
                <c:pt idx="3">
                  <c:v>0.34015187036356614</c:v>
                </c:pt>
                <c:pt idx="4">
                  <c:v>0.34321717573073401</c:v>
                </c:pt>
                <c:pt idx="5">
                  <c:v>0.39576383665838494</c:v>
                </c:pt>
                <c:pt idx="6">
                  <c:v>0.37990327414068775</c:v>
                </c:pt>
                <c:pt idx="7">
                  <c:v>0.39369152179514899</c:v>
                </c:pt>
                <c:pt idx="8">
                  <c:v>0.43767335884142983</c:v>
                </c:pt>
                <c:pt idx="9">
                  <c:v>0.42405077163740773</c:v>
                </c:pt>
                <c:pt idx="10">
                  <c:v>0.34812810183272291</c:v>
                </c:pt>
                <c:pt idx="11">
                  <c:v>0.37008955925899961</c:v>
                </c:pt>
                <c:pt idx="12">
                  <c:v>0.43374480567175633</c:v>
                </c:pt>
                <c:pt idx="13">
                  <c:v>0.41790624452107261</c:v>
                </c:pt>
                <c:pt idx="14">
                  <c:v>0.41422666016431092</c:v>
                </c:pt>
                <c:pt idx="15">
                  <c:v>0.37661219321673622</c:v>
                </c:pt>
                <c:pt idx="16">
                  <c:v>0.36078377692703734</c:v>
                </c:pt>
                <c:pt idx="17">
                  <c:v>0.32036811132334486</c:v>
                </c:pt>
                <c:pt idx="18">
                  <c:v>0.34981707057193212</c:v>
                </c:pt>
                <c:pt idx="19">
                  <c:v>0.38028213841380548</c:v>
                </c:pt>
                <c:pt idx="20">
                  <c:v>0.35786170790653477</c:v>
                </c:pt>
                <c:pt idx="21">
                  <c:v>0.38308939859782326</c:v>
                </c:pt>
                <c:pt idx="22">
                  <c:v>0.31053908285652632</c:v>
                </c:pt>
                <c:pt idx="23">
                  <c:v>0.31749095974381408</c:v>
                </c:pt>
                <c:pt idx="24">
                  <c:v>0.32816666557030305</c:v>
                </c:pt>
                <c:pt idx="25">
                  <c:v>0.34189922012276186</c:v>
                </c:pt>
                <c:pt idx="26">
                  <c:v>0.34721249934736703</c:v>
                </c:pt>
                <c:pt idx="27">
                  <c:v>0.32697633802131493</c:v>
                </c:pt>
                <c:pt idx="28">
                  <c:v>0.36072159906355705</c:v>
                </c:pt>
                <c:pt idx="29">
                  <c:v>0.39631298776711099</c:v>
                </c:pt>
                <c:pt idx="30">
                  <c:v>0.39</c:v>
                </c:pt>
                <c:pt idx="31">
                  <c:v>0.39204645879468197</c:v>
                </c:pt>
              </c:numCache>
            </c:numRef>
          </c:val>
          <c:extLst>
            <c:ext xmlns:c16="http://schemas.microsoft.com/office/drawing/2014/chart" uri="{C3380CC4-5D6E-409C-BE32-E72D297353CC}">
              <c16:uniqueId val="{00000000-3556-4652-A0D8-AD51BAB5B48A}"/>
            </c:ext>
          </c:extLst>
        </c:ser>
        <c:ser>
          <c:idx val="1"/>
          <c:order val="1"/>
          <c:tx>
            <c:strRef>
              <c:f>'PR frågor'!$B$25</c:f>
              <c:strCache>
                <c:ptCount val="1"/>
                <c:pt idx="0">
                  <c:v>Kommer sjunka</c:v>
                </c:pt>
              </c:strCache>
            </c:strRef>
          </c:tx>
          <c:spPr>
            <a:solidFill>
              <a:srgbClr val="FF0000"/>
            </a:solidFill>
            <a:ln>
              <a:noFill/>
            </a:ln>
            <a:effectLst/>
          </c:spPr>
          <c:invertIfNegative val="0"/>
          <c:cat>
            <c:strRef>
              <c:f>'PR frågor'!$C$17:$AH$17</c:f>
              <c:strCache>
                <c:ptCount val="32"/>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strCache>
            </c:strRef>
          </c:cat>
          <c:val>
            <c:numRef>
              <c:f>'PR frågor'!$C$25:$AH$25</c:f>
              <c:numCache>
                <c:formatCode>###0%</c:formatCode>
                <c:ptCount val="32"/>
                <c:pt idx="0">
                  <c:v>0.46069124504622783</c:v>
                </c:pt>
                <c:pt idx="1">
                  <c:v>0.39526471186297196</c:v>
                </c:pt>
                <c:pt idx="2">
                  <c:v>0.36212516830050001</c:v>
                </c:pt>
                <c:pt idx="3">
                  <c:v>0.3790926113340341</c:v>
                </c:pt>
                <c:pt idx="4">
                  <c:v>0.32915986757254373</c:v>
                </c:pt>
                <c:pt idx="5">
                  <c:v>0.25053346675831428</c:v>
                </c:pt>
                <c:pt idx="6">
                  <c:v>0.29896266662087506</c:v>
                </c:pt>
                <c:pt idx="7">
                  <c:v>0.31045045450925629</c:v>
                </c:pt>
                <c:pt idx="8">
                  <c:v>0.24461248775761205</c:v>
                </c:pt>
                <c:pt idx="9">
                  <c:v>0.26209499828439287</c:v>
                </c:pt>
                <c:pt idx="10">
                  <c:v>0.30680486731227274</c:v>
                </c:pt>
                <c:pt idx="11">
                  <c:v>0.27705402709518195</c:v>
                </c:pt>
                <c:pt idx="12">
                  <c:v>0.21830797755371439</c:v>
                </c:pt>
                <c:pt idx="13">
                  <c:v>0.20594865920038827</c:v>
                </c:pt>
                <c:pt idx="14">
                  <c:v>0.18910287420001379</c:v>
                </c:pt>
                <c:pt idx="15">
                  <c:v>0.14610602093833086</c:v>
                </c:pt>
                <c:pt idx="16">
                  <c:v>0.14933003424516986</c:v>
                </c:pt>
                <c:pt idx="17">
                  <c:v>0.14750192264486028</c:v>
                </c:pt>
                <c:pt idx="18">
                  <c:v>0.13467610500273838</c:v>
                </c:pt>
                <c:pt idx="19">
                  <c:v>0.15304062431751528</c:v>
                </c:pt>
                <c:pt idx="20">
                  <c:v>0.15925609965426657</c:v>
                </c:pt>
                <c:pt idx="21">
                  <c:v>0.1390526313963488</c:v>
                </c:pt>
                <c:pt idx="22">
                  <c:v>0.13350062068263352</c:v>
                </c:pt>
                <c:pt idx="23">
                  <c:v>0.1598335323895565</c:v>
                </c:pt>
                <c:pt idx="24">
                  <c:v>0.15109216588946453</c:v>
                </c:pt>
                <c:pt idx="25">
                  <c:v>0.16516007037943362</c:v>
                </c:pt>
                <c:pt idx="26">
                  <c:v>0.18147528798033397</c:v>
                </c:pt>
                <c:pt idx="27">
                  <c:v>0.20898398151934056</c:v>
                </c:pt>
                <c:pt idx="28">
                  <c:v>0.21049573872687372</c:v>
                </c:pt>
                <c:pt idx="29">
                  <c:v>0.15168423992345201</c:v>
                </c:pt>
                <c:pt idx="30">
                  <c:v>0.18</c:v>
                </c:pt>
                <c:pt idx="31">
                  <c:v>0.20706526791359786</c:v>
                </c:pt>
              </c:numCache>
            </c:numRef>
          </c:val>
          <c:extLst>
            <c:ext xmlns:c16="http://schemas.microsoft.com/office/drawing/2014/chart" uri="{C3380CC4-5D6E-409C-BE32-E72D297353CC}">
              <c16:uniqueId val="{00000001-3556-4652-A0D8-AD51BAB5B48A}"/>
            </c:ext>
          </c:extLst>
        </c:ser>
        <c:ser>
          <c:idx val="2"/>
          <c:order val="2"/>
          <c:tx>
            <c:strRef>
              <c:f>'PR frågor'!$B$26</c:f>
              <c:strCache>
                <c:ptCount val="1"/>
                <c:pt idx="0">
                  <c:v>Kommer stiga</c:v>
                </c:pt>
              </c:strCache>
            </c:strRef>
          </c:tx>
          <c:spPr>
            <a:solidFill>
              <a:srgbClr val="00B050"/>
            </a:solidFill>
            <a:ln>
              <a:noFill/>
            </a:ln>
            <a:effectLst/>
          </c:spPr>
          <c:invertIfNegative val="0"/>
          <c:cat>
            <c:strRef>
              <c:f>'PR frågor'!$C$17:$AH$17</c:f>
              <c:strCache>
                <c:ptCount val="32"/>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strCache>
            </c:strRef>
          </c:cat>
          <c:val>
            <c:numRef>
              <c:f>'PR frågor'!$C$26:$AH$26</c:f>
              <c:numCache>
                <c:formatCode>###0%</c:formatCode>
                <c:ptCount val="32"/>
                <c:pt idx="0">
                  <c:v>0.25885243871011843</c:v>
                </c:pt>
                <c:pt idx="1">
                  <c:v>0.28480044629409679</c:v>
                </c:pt>
                <c:pt idx="2">
                  <c:v>0.3017051814908196</c:v>
                </c:pt>
                <c:pt idx="3">
                  <c:v>0.28075551830239937</c:v>
                </c:pt>
                <c:pt idx="4">
                  <c:v>0.32762295669672103</c:v>
                </c:pt>
                <c:pt idx="5">
                  <c:v>0.35370269658330467</c:v>
                </c:pt>
                <c:pt idx="6">
                  <c:v>0.32113405923843635</c:v>
                </c:pt>
                <c:pt idx="7">
                  <c:v>0.295858023695595</c:v>
                </c:pt>
                <c:pt idx="8">
                  <c:v>0.31771415340095782</c:v>
                </c:pt>
                <c:pt idx="9">
                  <c:v>0.31385423007819885</c:v>
                </c:pt>
                <c:pt idx="10">
                  <c:v>0.34506703085500418</c:v>
                </c:pt>
                <c:pt idx="11">
                  <c:v>0.35285641364581805</c:v>
                </c:pt>
                <c:pt idx="12">
                  <c:v>0.34794721677452906</c:v>
                </c:pt>
                <c:pt idx="13">
                  <c:v>0.37614509627853876</c:v>
                </c:pt>
                <c:pt idx="14">
                  <c:v>0.3966704656356751</c:v>
                </c:pt>
                <c:pt idx="15">
                  <c:v>0.47728178584493269</c:v>
                </c:pt>
                <c:pt idx="16">
                  <c:v>0.4898861888277925</c:v>
                </c:pt>
                <c:pt idx="17">
                  <c:v>0.53212996603179452</c:v>
                </c:pt>
                <c:pt idx="18">
                  <c:v>0.51550682442532936</c:v>
                </c:pt>
                <c:pt idx="19">
                  <c:v>0.46667723726867893</c:v>
                </c:pt>
                <c:pt idx="20">
                  <c:v>0.48288219243919861</c:v>
                </c:pt>
                <c:pt idx="21">
                  <c:v>0.47785797000582764</c:v>
                </c:pt>
                <c:pt idx="22">
                  <c:v>0.55596029646084011</c:v>
                </c:pt>
                <c:pt idx="23">
                  <c:v>0.52267550786662931</c:v>
                </c:pt>
                <c:pt idx="24">
                  <c:v>0.52074116854023222</c:v>
                </c:pt>
                <c:pt idx="25">
                  <c:v>0.49294070949780427</c:v>
                </c:pt>
                <c:pt idx="26">
                  <c:v>0.47131221267229861</c:v>
                </c:pt>
                <c:pt idx="27">
                  <c:v>0.46403968045934429</c:v>
                </c:pt>
                <c:pt idx="28">
                  <c:v>0.42878266220956901</c:v>
                </c:pt>
                <c:pt idx="29">
                  <c:v>0.45200277230943797</c:v>
                </c:pt>
                <c:pt idx="30">
                  <c:v>0.43</c:v>
                </c:pt>
                <c:pt idx="31">
                  <c:v>0.40088827329172</c:v>
                </c:pt>
              </c:numCache>
            </c:numRef>
          </c:val>
          <c:extLst>
            <c:ext xmlns:c16="http://schemas.microsoft.com/office/drawing/2014/chart" uri="{C3380CC4-5D6E-409C-BE32-E72D297353CC}">
              <c16:uniqueId val="{00000002-3556-4652-A0D8-AD51BAB5B48A}"/>
            </c:ext>
          </c:extLst>
        </c:ser>
        <c:dLbls>
          <c:showLegendKey val="0"/>
          <c:showVal val="0"/>
          <c:showCatName val="0"/>
          <c:showSerName val="0"/>
          <c:showPercent val="0"/>
          <c:showBubbleSize val="0"/>
        </c:dLbls>
        <c:gapWidth val="0"/>
        <c:overlap val="100"/>
        <c:axId val="1831040063"/>
        <c:axId val="1831050623"/>
      </c:barChart>
      <c:catAx>
        <c:axId val="1831040063"/>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crossAx val="1831050623"/>
        <c:crosses val="autoZero"/>
        <c:auto val="1"/>
        <c:lblAlgn val="ctr"/>
        <c:lblOffset val="100"/>
        <c:noMultiLvlLbl val="0"/>
      </c:catAx>
      <c:valAx>
        <c:axId val="183105062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831040063"/>
        <c:crosses val="autoZero"/>
        <c:crossBetween val="between"/>
      </c:valAx>
      <c:spPr>
        <a:noFill/>
        <a:ln>
          <a:solidFill>
            <a:sysClr val="windowText" lastClr="000000"/>
          </a:solidFill>
        </a:ln>
        <a:effectLst/>
      </c:spPr>
    </c:plotArea>
    <c:legend>
      <c:legendPos val="b"/>
      <c:layout>
        <c:manualLayout>
          <c:xMode val="edge"/>
          <c:yMode val="edge"/>
          <c:x val="0.19831260027106537"/>
          <c:y val="0.913338134344438"/>
          <c:w val="0.6033747994578692"/>
          <c:h val="7.747920887435089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400"/>
            </a:pPr>
            <a:r>
              <a:rPr lang="sv-SE" sz="1400"/>
              <a:t>% "Kommer stiga" per kategori</a:t>
            </a:r>
          </a:p>
        </c:rich>
      </c:tx>
      <c:overlay val="0"/>
      <c:spPr>
        <a:noFill/>
        <a:ln>
          <a:noFill/>
        </a:ln>
        <a:effectLst/>
      </c:spPr>
    </c:title>
    <c:autoTitleDeleted val="0"/>
    <c:plotArea>
      <c:layout>
        <c:manualLayout>
          <c:layoutTarget val="inner"/>
          <c:xMode val="edge"/>
          <c:yMode val="edge"/>
          <c:x val="8.8144778859556627E-2"/>
          <c:y val="0.18983305082628274"/>
          <c:w val="0.88098058035926408"/>
          <c:h val="0.57435537210732523"/>
        </c:manualLayout>
      </c:layout>
      <c:lineChart>
        <c:grouping val="standard"/>
        <c:varyColors val="0"/>
        <c:ser>
          <c:idx val="4"/>
          <c:order val="0"/>
          <c:tx>
            <c:strRef>
              <c:f>'PR frågor'!$A$21:$A$23</c:f>
              <c:strCache>
                <c:ptCount val="1"/>
                <c:pt idx="0">
                  <c:v>Inflationstakt</c:v>
                </c:pt>
              </c:strCache>
            </c:strRef>
          </c:tx>
          <c:marker>
            <c:symbol val="none"/>
          </c:marker>
          <c:cat>
            <c:strRef>
              <c:f>'PR frågor'!$C$17:$AH$17</c:f>
              <c:strCache>
                <c:ptCount val="32"/>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strCache>
            </c:strRef>
          </c:cat>
          <c:val>
            <c:numRef>
              <c:f>'PR frågor'!$C$23:$AH$23</c:f>
              <c:numCache>
                <c:formatCode>###0%</c:formatCode>
                <c:ptCount val="32"/>
                <c:pt idx="0">
                  <c:v>0.52966063417188747</c:v>
                </c:pt>
                <c:pt idx="1">
                  <c:v>0.44721657276396065</c:v>
                </c:pt>
                <c:pt idx="2">
                  <c:v>0.57003693283532753</c:v>
                </c:pt>
                <c:pt idx="3">
                  <c:v>0.43271114065816446</c:v>
                </c:pt>
                <c:pt idx="4">
                  <c:v>0.34750177299144913</c:v>
                </c:pt>
                <c:pt idx="5">
                  <c:v>0.3245792063091113</c:v>
                </c:pt>
                <c:pt idx="6">
                  <c:v>0.35738391518046148</c:v>
                </c:pt>
                <c:pt idx="7">
                  <c:v>0.44592569370376162</c:v>
                </c:pt>
                <c:pt idx="8">
                  <c:v>0.38674166661423975</c:v>
                </c:pt>
                <c:pt idx="9">
                  <c:v>0.35221626762820529</c:v>
                </c:pt>
                <c:pt idx="10">
                  <c:v>0.39702186133701756</c:v>
                </c:pt>
                <c:pt idx="11">
                  <c:v>0.32597078920314659</c:v>
                </c:pt>
                <c:pt idx="12">
                  <c:v>0.26494626554061596</c:v>
                </c:pt>
                <c:pt idx="13">
                  <c:v>0.29149827780766552</c:v>
                </c:pt>
                <c:pt idx="14">
                  <c:v>0.23840248982335971</c:v>
                </c:pt>
                <c:pt idx="15">
                  <c:v>0.24593891962734166</c:v>
                </c:pt>
                <c:pt idx="16">
                  <c:v>0.25366096982286757</c:v>
                </c:pt>
                <c:pt idx="17">
                  <c:v>0.26623309160694952</c:v>
                </c:pt>
                <c:pt idx="18">
                  <c:v>0.24221286129512357</c:v>
                </c:pt>
                <c:pt idx="19">
                  <c:v>0.26564676170077217</c:v>
                </c:pt>
                <c:pt idx="20">
                  <c:v>0.24762458444764743</c:v>
                </c:pt>
                <c:pt idx="21">
                  <c:v>0.25096016191190207</c:v>
                </c:pt>
                <c:pt idx="22">
                  <c:v>0.28385764281537257</c:v>
                </c:pt>
                <c:pt idx="23">
                  <c:v>0.3291344069480539</c:v>
                </c:pt>
                <c:pt idx="24">
                  <c:v>0.3204600236013237</c:v>
                </c:pt>
                <c:pt idx="25">
                  <c:v>0.3493019294634554</c:v>
                </c:pt>
                <c:pt idx="26">
                  <c:v>0.47556755788148919</c:v>
                </c:pt>
                <c:pt idx="27">
                  <c:v>0.49781933537109374</c:v>
                </c:pt>
                <c:pt idx="28">
                  <c:v>0.40872472508069019</c:v>
                </c:pt>
                <c:pt idx="29">
                  <c:v>0.36217209506194203</c:v>
                </c:pt>
                <c:pt idx="30">
                  <c:v>0.35</c:v>
                </c:pt>
                <c:pt idx="31">
                  <c:v>0.34103521266868392</c:v>
                </c:pt>
              </c:numCache>
            </c:numRef>
          </c:val>
          <c:smooth val="0"/>
          <c:extLst>
            <c:ext xmlns:c16="http://schemas.microsoft.com/office/drawing/2014/chart" uri="{C3380CC4-5D6E-409C-BE32-E72D297353CC}">
              <c16:uniqueId val="{00000000-0D5C-4FBB-97CB-1A2F5E93A391}"/>
            </c:ext>
          </c:extLst>
        </c:ser>
        <c:ser>
          <c:idx val="5"/>
          <c:order val="1"/>
          <c:tx>
            <c:strRef>
              <c:f>'PR frågor'!$A$18:$A$20</c:f>
              <c:strCache>
                <c:ptCount val="1"/>
                <c:pt idx="0">
                  <c:v>Bolåneräntor</c:v>
                </c:pt>
              </c:strCache>
            </c:strRef>
          </c:tx>
          <c:spPr>
            <a:ln w="19050"/>
          </c:spPr>
          <c:marker>
            <c:symbol val="none"/>
          </c:marker>
          <c:cat>
            <c:strRef>
              <c:f>'PR frågor'!$C$17:$AH$17</c:f>
              <c:strCache>
                <c:ptCount val="32"/>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strCache>
            </c:strRef>
          </c:cat>
          <c:val>
            <c:numRef>
              <c:f>'PR frågor'!$C$20:$AH$20</c:f>
              <c:numCache>
                <c:formatCode>###0%</c:formatCode>
                <c:ptCount val="32"/>
                <c:pt idx="0">
                  <c:v>0.66808603147638834</c:v>
                </c:pt>
                <c:pt idx="1">
                  <c:v>0.61242839466835541</c:v>
                </c:pt>
                <c:pt idx="2">
                  <c:v>0.69038759550547713</c:v>
                </c:pt>
                <c:pt idx="3">
                  <c:v>0.67380651075211095</c:v>
                </c:pt>
                <c:pt idx="4">
                  <c:v>0.56495270305476208</c:v>
                </c:pt>
                <c:pt idx="5">
                  <c:v>0.53501271788121163</c:v>
                </c:pt>
                <c:pt idx="6">
                  <c:v>0.62211891323840041</c:v>
                </c:pt>
                <c:pt idx="7">
                  <c:v>0.6271320908693111</c:v>
                </c:pt>
                <c:pt idx="8">
                  <c:v>0.55635620285032994</c:v>
                </c:pt>
                <c:pt idx="9">
                  <c:v>0.50645650969744949</c:v>
                </c:pt>
                <c:pt idx="10">
                  <c:v>0.53946768511613419</c:v>
                </c:pt>
                <c:pt idx="11">
                  <c:v>0.36842004589043298</c:v>
                </c:pt>
                <c:pt idx="12">
                  <c:v>0.28470879520828296</c:v>
                </c:pt>
                <c:pt idx="13">
                  <c:v>0.28593172420393609</c:v>
                </c:pt>
                <c:pt idx="14">
                  <c:v>0.24675462199589887</c:v>
                </c:pt>
                <c:pt idx="15">
                  <c:v>0.2345556985089183</c:v>
                </c:pt>
                <c:pt idx="16">
                  <c:v>0.23892543178681325</c:v>
                </c:pt>
                <c:pt idx="17">
                  <c:v>0.25470650662874722</c:v>
                </c:pt>
                <c:pt idx="18">
                  <c:v>0.23694832780843225</c:v>
                </c:pt>
                <c:pt idx="19">
                  <c:v>0.22309219559209992</c:v>
                </c:pt>
                <c:pt idx="20">
                  <c:v>0.22427198305389848</c:v>
                </c:pt>
                <c:pt idx="21">
                  <c:v>0.21430330261830566</c:v>
                </c:pt>
                <c:pt idx="22">
                  <c:v>0.23834254353865533</c:v>
                </c:pt>
                <c:pt idx="23">
                  <c:v>0.25093221678416977</c:v>
                </c:pt>
                <c:pt idx="24">
                  <c:v>0.23808686833742571</c:v>
                </c:pt>
                <c:pt idx="25">
                  <c:v>0.26380969356491857</c:v>
                </c:pt>
                <c:pt idx="26">
                  <c:v>0.349993217796225</c:v>
                </c:pt>
                <c:pt idx="27">
                  <c:v>0.40973166571958841</c:v>
                </c:pt>
                <c:pt idx="28">
                  <c:v>0.32907989978920654</c:v>
                </c:pt>
                <c:pt idx="29">
                  <c:v>0.28316392738471902</c:v>
                </c:pt>
                <c:pt idx="30">
                  <c:v>0.27</c:v>
                </c:pt>
                <c:pt idx="31">
                  <c:v>0.26509490515641482</c:v>
                </c:pt>
              </c:numCache>
            </c:numRef>
          </c:val>
          <c:smooth val="0"/>
          <c:extLst>
            <c:ext xmlns:c16="http://schemas.microsoft.com/office/drawing/2014/chart" uri="{C3380CC4-5D6E-409C-BE32-E72D297353CC}">
              <c16:uniqueId val="{00000001-0D5C-4FBB-97CB-1A2F5E93A391}"/>
            </c:ext>
          </c:extLst>
        </c:ser>
        <c:ser>
          <c:idx val="1"/>
          <c:order val="2"/>
          <c:tx>
            <c:strRef>
              <c:f>'PR frågor'!$A$24:$A$26</c:f>
              <c:strCache>
                <c:ptCount val="1"/>
                <c:pt idx="0">
                  <c:v>Bostadspriser</c:v>
                </c:pt>
              </c:strCache>
            </c:strRef>
          </c:tx>
          <c:spPr>
            <a:ln w="19050" cap="rnd">
              <a:solidFill>
                <a:srgbClr val="FF0000"/>
              </a:solidFill>
              <a:round/>
            </a:ln>
            <a:effectLst/>
          </c:spPr>
          <c:marker>
            <c:symbol val="none"/>
          </c:marker>
          <c:cat>
            <c:strRef>
              <c:f>'PR frågor'!$C$17:$AH$17</c:f>
              <c:strCache>
                <c:ptCount val="32"/>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strCache>
            </c:strRef>
          </c:cat>
          <c:val>
            <c:numRef>
              <c:f>'PR frågor'!$C$26:$AH$26</c:f>
              <c:numCache>
                <c:formatCode>###0%</c:formatCode>
                <c:ptCount val="32"/>
                <c:pt idx="0">
                  <c:v>0.25885243871011843</c:v>
                </c:pt>
                <c:pt idx="1">
                  <c:v>0.28480044629409679</c:v>
                </c:pt>
                <c:pt idx="2">
                  <c:v>0.3017051814908196</c:v>
                </c:pt>
                <c:pt idx="3">
                  <c:v>0.28075551830239937</c:v>
                </c:pt>
                <c:pt idx="4">
                  <c:v>0.32762295669672103</c:v>
                </c:pt>
                <c:pt idx="5">
                  <c:v>0.35370269658330467</c:v>
                </c:pt>
                <c:pt idx="6">
                  <c:v>0.32113405923843635</c:v>
                </c:pt>
                <c:pt idx="7">
                  <c:v>0.295858023695595</c:v>
                </c:pt>
                <c:pt idx="8">
                  <c:v>0.31771415340095782</c:v>
                </c:pt>
                <c:pt idx="9">
                  <c:v>0.31385423007819885</c:v>
                </c:pt>
                <c:pt idx="10">
                  <c:v>0.34506703085500418</c:v>
                </c:pt>
                <c:pt idx="11">
                  <c:v>0.35285641364581805</c:v>
                </c:pt>
                <c:pt idx="12">
                  <c:v>0.34794721677452906</c:v>
                </c:pt>
                <c:pt idx="13">
                  <c:v>0.37614509627853876</c:v>
                </c:pt>
                <c:pt idx="14">
                  <c:v>0.3966704656356751</c:v>
                </c:pt>
                <c:pt idx="15">
                  <c:v>0.47728178584493269</c:v>
                </c:pt>
                <c:pt idx="16">
                  <c:v>0.4898861888277925</c:v>
                </c:pt>
                <c:pt idx="17">
                  <c:v>0.53212996603179452</c:v>
                </c:pt>
                <c:pt idx="18">
                  <c:v>0.51550682442532936</c:v>
                </c:pt>
                <c:pt idx="19">
                  <c:v>0.46667723726867893</c:v>
                </c:pt>
                <c:pt idx="20">
                  <c:v>0.48288219243919861</c:v>
                </c:pt>
                <c:pt idx="21">
                  <c:v>0.47785797000582764</c:v>
                </c:pt>
                <c:pt idx="22">
                  <c:v>0.55596029646084011</c:v>
                </c:pt>
                <c:pt idx="23">
                  <c:v>0.52267550786662931</c:v>
                </c:pt>
                <c:pt idx="24">
                  <c:v>0.52074116854023222</c:v>
                </c:pt>
                <c:pt idx="25">
                  <c:v>0.49294070949780427</c:v>
                </c:pt>
                <c:pt idx="26">
                  <c:v>0.47131221267229861</c:v>
                </c:pt>
                <c:pt idx="27">
                  <c:v>0.46403968045934429</c:v>
                </c:pt>
                <c:pt idx="28">
                  <c:v>0.42878266220956901</c:v>
                </c:pt>
                <c:pt idx="29">
                  <c:v>0.45200277230943797</c:v>
                </c:pt>
                <c:pt idx="30">
                  <c:v>0.43</c:v>
                </c:pt>
                <c:pt idx="31">
                  <c:v>0.40088827329172</c:v>
                </c:pt>
              </c:numCache>
            </c:numRef>
          </c:val>
          <c:smooth val="0"/>
          <c:extLst>
            <c:ext xmlns:c16="http://schemas.microsoft.com/office/drawing/2014/chart" uri="{C3380CC4-5D6E-409C-BE32-E72D297353CC}">
              <c16:uniqueId val="{00000002-0D5C-4FBB-97CB-1A2F5E93A391}"/>
            </c:ext>
          </c:extLst>
        </c:ser>
        <c:dLbls>
          <c:showLegendKey val="0"/>
          <c:showVal val="0"/>
          <c:showCatName val="0"/>
          <c:showSerName val="0"/>
          <c:showPercent val="0"/>
          <c:showBubbleSize val="0"/>
        </c:dLbls>
        <c:smooth val="0"/>
        <c:axId val="1613622784"/>
        <c:axId val="1613620384"/>
      </c:lineChart>
      <c:catAx>
        <c:axId val="161362278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vert="horz"/>
          <a:lstStyle/>
          <a:p>
            <a:pPr>
              <a:defRPr sz="800"/>
            </a:pPr>
            <a:endParaRPr lang="sv-SE"/>
          </a:p>
        </c:txPr>
        <c:crossAx val="1613620384"/>
        <c:crosses val="autoZero"/>
        <c:auto val="1"/>
        <c:lblAlgn val="ctr"/>
        <c:lblOffset val="100"/>
        <c:noMultiLvlLbl val="0"/>
      </c:catAx>
      <c:valAx>
        <c:axId val="16136203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vert="horz"/>
          <a:lstStyle/>
          <a:p>
            <a:pPr>
              <a:defRPr/>
            </a:pPr>
            <a:endParaRPr lang="sv-SE"/>
          </a:p>
        </c:txPr>
        <c:crossAx val="1613622784"/>
        <c:crosses val="autoZero"/>
        <c:crossBetween val="between"/>
      </c:valAx>
      <c:spPr>
        <a:ln>
          <a:solidFill>
            <a:sysClr val="windowText" lastClr="000000"/>
          </a:solidFill>
        </a:ln>
      </c:spPr>
    </c:plotArea>
    <c:legend>
      <c:legendPos val="b"/>
      <c:layout>
        <c:manualLayout>
          <c:xMode val="edge"/>
          <c:yMode val="edge"/>
          <c:x val="5.2811765497721333E-2"/>
          <c:y val="0.91666773595624229"/>
          <c:w val="0.89999986715859315"/>
          <c:h val="8.3332264043757667E-2"/>
        </c:manualLayout>
      </c:layout>
      <c:overlay val="0"/>
      <c:spPr>
        <a:noFill/>
        <a:ln>
          <a:noFill/>
        </a:ln>
        <a:effectLst/>
      </c:spPr>
      <c:txPr>
        <a:bodyPr rot="0" vert="horz"/>
        <a:lstStyle/>
        <a:p>
          <a:pPr>
            <a:defRPr/>
          </a:pPr>
          <a:endParaRPr lang="sv-SE"/>
        </a:p>
      </c:txPr>
    </c:legend>
    <c:plotVisOnly val="1"/>
    <c:dispBlanksAs val="gap"/>
    <c:showDLblsOverMax val="0"/>
    <c:extLst/>
  </c:chart>
  <c:spPr>
    <a:ln w="9525">
      <a:solidFill>
        <a:schemeClr val="bg1">
          <a:lumMod val="85000"/>
        </a:schemeClr>
      </a:solidFill>
      <a:prstDash val="solid"/>
    </a:ln>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B49D-4149-8A86-9547C343E84D}"/>
            </c:ext>
          </c:extLst>
        </c:ser>
        <c:ser>
          <c:idx val="3"/>
          <c:order val="1"/>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B49D-4149-8A86-9547C343E84D}"/>
            </c:ext>
          </c:extLst>
        </c:ser>
        <c:dLbls>
          <c:showLegendKey val="0"/>
          <c:showVal val="0"/>
          <c:showCatName val="0"/>
          <c:showSerName val="0"/>
          <c:showPercent val="0"/>
          <c:showBubbleSize val="0"/>
        </c:dLbls>
        <c:marker val="1"/>
        <c:smooth val="0"/>
        <c:axId val="1364096656"/>
        <c:axId val="189113727"/>
      </c:lineChart>
      <c:lineChart>
        <c:grouping val="standard"/>
        <c:varyColors val="0"/>
        <c:ser>
          <c:idx val="0"/>
          <c:order val="2"/>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B49D-4149-8A86-9547C343E84D}"/>
            </c:ext>
          </c:extLst>
        </c:ser>
        <c:dLbls>
          <c:showLegendKey val="0"/>
          <c:showVal val="0"/>
          <c:showCatName val="0"/>
          <c:showSerName val="0"/>
          <c:showPercent val="0"/>
          <c:showBubbleSize val="0"/>
        </c:dLbls>
        <c:marker val="1"/>
        <c:smooth val="0"/>
        <c:axId val="1419619152"/>
        <c:axId val="1380263184"/>
      </c:lineChart>
      <c:catAx>
        <c:axId val="1364096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89113727"/>
        <c:crosses val="autoZero"/>
        <c:auto val="1"/>
        <c:lblAlgn val="ctr"/>
        <c:lblOffset val="100"/>
        <c:noMultiLvlLbl val="0"/>
      </c:catAx>
      <c:valAx>
        <c:axId val="189113727"/>
        <c:scaling>
          <c:orientation val="minMax"/>
          <c:min val="25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364096656"/>
        <c:crosses val="autoZero"/>
        <c:crossBetween val="between"/>
      </c:valAx>
      <c:valAx>
        <c:axId val="1380263184"/>
        <c:scaling>
          <c:orientation val="minMax"/>
        </c:scaling>
        <c:delete val="0"/>
        <c:axPos val="r"/>
        <c:numFmt formatCode="General" sourceLinked="1"/>
        <c:majorTickMark val="out"/>
        <c:minorTickMark val="none"/>
        <c:tickLblPos val="nextTo"/>
        <c:crossAx val="1419619152"/>
        <c:crosses val="max"/>
        <c:crossBetween val="between"/>
      </c:valAx>
      <c:catAx>
        <c:axId val="1419619152"/>
        <c:scaling>
          <c:orientation val="minMax"/>
        </c:scaling>
        <c:delete val="1"/>
        <c:axPos val="b"/>
        <c:numFmt formatCode="General" sourceLinked="1"/>
        <c:majorTickMark val="out"/>
        <c:minorTickMark val="none"/>
        <c:tickLblPos val="nextTo"/>
        <c:crossAx val="1380263184"/>
        <c:crosses val="autoZero"/>
        <c:auto val="1"/>
        <c:lblAlgn val="ctr"/>
        <c:lblOffset val="100"/>
        <c:noMultiLvlLbl val="0"/>
      </c:cat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extLst/>
  </c:chart>
  <c:txPr>
    <a:bodyPr/>
    <a:lstStyle/>
    <a:p>
      <a:pPr>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r>
              <a:rPr lang="sv-SE" b="1"/>
              <a:t>Förväntningar på bolåneränteutveckling </a:t>
            </a:r>
          </a:p>
        </c:rich>
      </c:tx>
      <c:overlay val="0"/>
      <c:spPr>
        <a:noFill/>
        <a:ln>
          <a:noFill/>
        </a:ln>
        <a:effectLst/>
      </c:spPr>
      <c:txPr>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9.1318197053576841E-2"/>
          <c:y val="0.17642363875931946"/>
          <c:w val="0.87725598878838529"/>
          <c:h val="0.60442202375022192"/>
        </c:manualLayout>
      </c:layout>
      <c:barChart>
        <c:barDir val="col"/>
        <c:grouping val="stacked"/>
        <c:varyColors val="0"/>
        <c:ser>
          <c:idx val="0"/>
          <c:order val="0"/>
          <c:tx>
            <c:strRef>
              <c:f>'PR frågor'!$B$18</c:f>
              <c:strCache>
                <c:ptCount val="1"/>
                <c:pt idx="0">
                  <c:v>Oförändrat</c:v>
                </c:pt>
              </c:strCache>
            </c:strRef>
          </c:tx>
          <c:spPr>
            <a:solidFill>
              <a:schemeClr val="accent2">
                <a:lumMod val="60000"/>
                <a:lumOff val="40000"/>
              </a:schemeClr>
            </a:solidFill>
            <a:ln>
              <a:noFill/>
            </a:ln>
            <a:effectLst/>
          </c:spPr>
          <c:invertIfNegative val="0"/>
          <c:cat>
            <c:strRef>
              <c:f>'PR frågor'!$C$17:$AH$17</c:f>
              <c:strCache>
                <c:ptCount val="32"/>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strCache>
            </c:strRef>
          </c:cat>
          <c:val>
            <c:numRef>
              <c:f>'PR frågor'!$C$18:$AH$18</c:f>
              <c:numCache>
                <c:formatCode>###0%</c:formatCode>
                <c:ptCount val="32"/>
                <c:pt idx="0">
                  <c:v>0.24861931154343198</c:v>
                </c:pt>
                <c:pt idx="1">
                  <c:v>0.24588715896887911</c:v>
                </c:pt>
                <c:pt idx="2">
                  <c:v>0.22416787148668196</c:v>
                </c:pt>
                <c:pt idx="3">
                  <c:v>0.25802242152738492</c:v>
                </c:pt>
                <c:pt idx="4">
                  <c:v>0.33906326346520438</c:v>
                </c:pt>
                <c:pt idx="5">
                  <c:v>0.35306606381996153</c:v>
                </c:pt>
                <c:pt idx="6">
                  <c:v>0.28953718850676013</c:v>
                </c:pt>
                <c:pt idx="7">
                  <c:v>0.27897834412021766</c:v>
                </c:pt>
                <c:pt idx="8">
                  <c:v>0.3750299387649414</c:v>
                </c:pt>
                <c:pt idx="9">
                  <c:v>0.39982457379265723</c:v>
                </c:pt>
                <c:pt idx="10">
                  <c:v>0.3365021402817126</c:v>
                </c:pt>
                <c:pt idx="11">
                  <c:v>0.38072554556252619</c:v>
                </c:pt>
                <c:pt idx="12">
                  <c:v>0.40345447726336869</c:v>
                </c:pt>
                <c:pt idx="13">
                  <c:v>0.38838483574164789</c:v>
                </c:pt>
                <c:pt idx="14">
                  <c:v>0.42427578519652398</c:v>
                </c:pt>
                <c:pt idx="15">
                  <c:v>0.4286131838234194</c:v>
                </c:pt>
                <c:pt idx="16">
                  <c:v>0.36268047801052883</c:v>
                </c:pt>
                <c:pt idx="17">
                  <c:v>0.34973810047215309</c:v>
                </c:pt>
                <c:pt idx="18">
                  <c:v>0.35349155195538773</c:v>
                </c:pt>
                <c:pt idx="19">
                  <c:v>0.32235441272999532</c:v>
                </c:pt>
                <c:pt idx="20">
                  <c:v>0.34716051978843682</c:v>
                </c:pt>
                <c:pt idx="21">
                  <c:v>0.30896513476256987</c:v>
                </c:pt>
                <c:pt idx="22">
                  <c:v>0.24933498211057334</c:v>
                </c:pt>
                <c:pt idx="23">
                  <c:v>0.30582324817682943</c:v>
                </c:pt>
                <c:pt idx="24">
                  <c:v>0.33739655182380074</c:v>
                </c:pt>
                <c:pt idx="25">
                  <c:v>0.373551158387527</c:v>
                </c:pt>
                <c:pt idx="26">
                  <c:v>0.39981452622334979</c:v>
                </c:pt>
                <c:pt idx="27">
                  <c:v>0.41007408816199081</c:v>
                </c:pt>
                <c:pt idx="28">
                  <c:v>0.41262359475339361</c:v>
                </c:pt>
                <c:pt idx="29">
                  <c:v>0.44953608225069402</c:v>
                </c:pt>
                <c:pt idx="30">
                  <c:v>0.41</c:v>
                </c:pt>
                <c:pt idx="31">
                  <c:v>0.44874276735774304</c:v>
                </c:pt>
              </c:numCache>
            </c:numRef>
          </c:val>
          <c:extLst>
            <c:ext xmlns:c16="http://schemas.microsoft.com/office/drawing/2014/chart" uri="{C3380CC4-5D6E-409C-BE32-E72D297353CC}">
              <c16:uniqueId val="{00000000-B25E-4E97-94AF-ED6728B4C541}"/>
            </c:ext>
          </c:extLst>
        </c:ser>
        <c:ser>
          <c:idx val="1"/>
          <c:order val="1"/>
          <c:tx>
            <c:strRef>
              <c:f>'PR frågor'!$B$19</c:f>
              <c:strCache>
                <c:ptCount val="1"/>
                <c:pt idx="0">
                  <c:v>Kommer sjunka</c:v>
                </c:pt>
              </c:strCache>
            </c:strRef>
          </c:tx>
          <c:spPr>
            <a:solidFill>
              <a:schemeClr val="accent1"/>
            </a:solidFill>
            <a:ln>
              <a:noFill/>
            </a:ln>
            <a:effectLst/>
          </c:spPr>
          <c:invertIfNegative val="0"/>
          <c:cat>
            <c:strRef>
              <c:f>'PR frågor'!$C$17:$AH$17</c:f>
              <c:strCache>
                <c:ptCount val="32"/>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strCache>
            </c:strRef>
          </c:cat>
          <c:val>
            <c:numRef>
              <c:f>'PR frågor'!$C$19:$AH$19</c:f>
              <c:numCache>
                <c:formatCode>###0%</c:formatCode>
                <c:ptCount val="32"/>
                <c:pt idx="0">
                  <c:v>8.3294656980178447E-2</c:v>
                </c:pt>
                <c:pt idx="1">
                  <c:v>0.14168444636276623</c:v>
                </c:pt>
                <c:pt idx="2">
                  <c:v>8.5444533007837678E-2</c:v>
                </c:pt>
                <c:pt idx="3">
                  <c:v>6.8171067720503672E-2</c:v>
                </c:pt>
                <c:pt idx="4">
                  <c:v>9.5984033480033523E-2</c:v>
                </c:pt>
                <c:pt idx="5">
                  <c:v>0.11192121829883024</c:v>
                </c:pt>
                <c:pt idx="6">
                  <c:v>8.8343898254838196E-2</c:v>
                </c:pt>
                <c:pt idx="7">
                  <c:v>9.3889565010471965E-2</c:v>
                </c:pt>
                <c:pt idx="8">
                  <c:v>6.8613858384728485E-2</c:v>
                </c:pt>
                <c:pt idx="9">
                  <c:v>9.3718916509892711E-2</c:v>
                </c:pt>
                <c:pt idx="10">
                  <c:v>0.12403017460215308</c:v>
                </c:pt>
                <c:pt idx="11">
                  <c:v>0.25085440854704055</c:v>
                </c:pt>
                <c:pt idx="12">
                  <c:v>0.31183672752834801</c:v>
                </c:pt>
                <c:pt idx="13">
                  <c:v>0.32568344005441557</c:v>
                </c:pt>
                <c:pt idx="14">
                  <c:v>0.32896959280757698</c:v>
                </c:pt>
                <c:pt idx="15">
                  <c:v>0.33683111766766222</c:v>
                </c:pt>
                <c:pt idx="16">
                  <c:v>0.39839409020265748</c:v>
                </c:pt>
                <c:pt idx="17">
                  <c:v>0.39555539289909936</c:v>
                </c:pt>
                <c:pt idx="18">
                  <c:v>0.40956012023617971</c:v>
                </c:pt>
                <c:pt idx="19">
                  <c:v>0.45455339167790443</c:v>
                </c:pt>
                <c:pt idx="20">
                  <c:v>0.42856749715766468</c:v>
                </c:pt>
                <c:pt idx="21">
                  <c:v>0.47673156261912425</c:v>
                </c:pt>
                <c:pt idx="22">
                  <c:v>0.51232247435077127</c:v>
                </c:pt>
                <c:pt idx="23">
                  <c:v>0.44324453503900058</c:v>
                </c:pt>
                <c:pt idx="24">
                  <c:v>0.42451657983877328</c:v>
                </c:pt>
                <c:pt idx="25">
                  <c:v>0.36263914804755382</c:v>
                </c:pt>
                <c:pt idx="26">
                  <c:v>0.25019225598042488</c:v>
                </c:pt>
                <c:pt idx="27">
                  <c:v>0.18019424611842047</c:v>
                </c:pt>
                <c:pt idx="28">
                  <c:v>0.25829650545739979</c:v>
                </c:pt>
                <c:pt idx="29">
                  <c:v>0.26729999036458801</c:v>
                </c:pt>
                <c:pt idx="30">
                  <c:v>0.32</c:v>
                </c:pt>
                <c:pt idx="31">
                  <c:v>0.28616232748584203</c:v>
                </c:pt>
              </c:numCache>
            </c:numRef>
          </c:val>
          <c:extLst>
            <c:ext xmlns:c16="http://schemas.microsoft.com/office/drawing/2014/chart" uri="{C3380CC4-5D6E-409C-BE32-E72D297353CC}">
              <c16:uniqueId val="{00000001-B25E-4E97-94AF-ED6728B4C541}"/>
            </c:ext>
          </c:extLst>
        </c:ser>
        <c:ser>
          <c:idx val="2"/>
          <c:order val="2"/>
          <c:tx>
            <c:strRef>
              <c:f>'PR frågor'!$B$20</c:f>
              <c:strCache>
                <c:ptCount val="1"/>
                <c:pt idx="0">
                  <c:v>Kommer stiga</c:v>
                </c:pt>
              </c:strCache>
            </c:strRef>
          </c:tx>
          <c:spPr>
            <a:solidFill>
              <a:schemeClr val="bg2"/>
            </a:solidFill>
            <a:ln>
              <a:noFill/>
            </a:ln>
            <a:effectLst/>
          </c:spPr>
          <c:invertIfNegative val="0"/>
          <c:cat>
            <c:strRef>
              <c:f>'PR frågor'!$C$17:$AH$17</c:f>
              <c:strCache>
                <c:ptCount val="32"/>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strCache>
            </c:strRef>
          </c:cat>
          <c:val>
            <c:numRef>
              <c:f>'PR frågor'!$C$20:$AH$20</c:f>
              <c:numCache>
                <c:formatCode>###0%</c:formatCode>
                <c:ptCount val="32"/>
                <c:pt idx="0">
                  <c:v>0.66808603147638834</c:v>
                </c:pt>
                <c:pt idx="1">
                  <c:v>0.61242839466835541</c:v>
                </c:pt>
                <c:pt idx="2">
                  <c:v>0.69038759550547713</c:v>
                </c:pt>
                <c:pt idx="3">
                  <c:v>0.67380651075211095</c:v>
                </c:pt>
                <c:pt idx="4">
                  <c:v>0.56495270305476208</c:v>
                </c:pt>
                <c:pt idx="5">
                  <c:v>0.53501271788121163</c:v>
                </c:pt>
                <c:pt idx="6">
                  <c:v>0.62211891323840041</c:v>
                </c:pt>
                <c:pt idx="7">
                  <c:v>0.6271320908693111</c:v>
                </c:pt>
                <c:pt idx="8">
                  <c:v>0.55635620285032994</c:v>
                </c:pt>
                <c:pt idx="9">
                  <c:v>0.50645650969744949</c:v>
                </c:pt>
                <c:pt idx="10">
                  <c:v>0.53946768511613419</c:v>
                </c:pt>
                <c:pt idx="11">
                  <c:v>0.36842004589043298</c:v>
                </c:pt>
                <c:pt idx="12">
                  <c:v>0.28470879520828296</c:v>
                </c:pt>
                <c:pt idx="13">
                  <c:v>0.28593172420393609</c:v>
                </c:pt>
                <c:pt idx="14">
                  <c:v>0.24675462199589887</c:v>
                </c:pt>
                <c:pt idx="15">
                  <c:v>0.2345556985089183</c:v>
                </c:pt>
                <c:pt idx="16">
                  <c:v>0.23892543178681325</c:v>
                </c:pt>
                <c:pt idx="17">
                  <c:v>0.25470650662874722</c:v>
                </c:pt>
                <c:pt idx="18">
                  <c:v>0.23694832780843225</c:v>
                </c:pt>
                <c:pt idx="19">
                  <c:v>0.22309219559209992</c:v>
                </c:pt>
                <c:pt idx="20">
                  <c:v>0.22427198305389848</c:v>
                </c:pt>
                <c:pt idx="21">
                  <c:v>0.21430330261830566</c:v>
                </c:pt>
                <c:pt idx="22">
                  <c:v>0.23834254353865533</c:v>
                </c:pt>
                <c:pt idx="23">
                  <c:v>0.25093221678416977</c:v>
                </c:pt>
                <c:pt idx="24">
                  <c:v>0.23808686833742571</c:v>
                </c:pt>
                <c:pt idx="25">
                  <c:v>0.26380969356491857</c:v>
                </c:pt>
                <c:pt idx="26">
                  <c:v>0.349993217796225</c:v>
                </c:pt>
                <c:pt idx="27">
                  <c:v>0.40973166571958841</c:v>
                </c:pt>
                <c:pt idx="28">
                  <c:v>0.32907989978920654</c:v>
                </c:pt>
                <c:pt idx="29">
                  <c:v>0.28316392738471902</c:v>
                </c:pt>
                <c:pt idx="30">
                  <c:v>0.27</c:v>
                </c:pt>
                <c:pt idx="31">
                  <c:v>0.26509490515641482</c:v>
                </c:pt>
              </c:numCache>
            </c:numRef>
          </c:val>
          <c:extLst>
            <c:ext xmlns:c16="http://schemas.microsoft.com/office/drawing/2014/chart" uri="{C3380CC4-5D6E-409C-BE32-E72D297353CC}">
              <c16:uniqueId val="{00000002-B25E-4E97-94AF-ED6728B4C541}"/>
            </c:ext>
          </c:extLst>
        </c:ser>
        <c:dLbls>
          <c:showLegendKey val="0"/>
          <c:showVal val="0"/>
          <c:showCatName val="0"/>
          <c:showSerName val="0"/>
          <c:showPercent val="0"/>
          <c:showBubbleSize val="0"/>
        </c:dLbls>
        <c:gapWidth val="0"/>
        <c:overlap val="100"/>
        <c:axId val="1831040063"/>
        <c:axId val="1831050623"/>
      </c:barChart>
      <c:catAx>
        <c:axId val="1831040063"/>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crossAx val="1831050623"/>
        <c:crosses val="autoZero"/>
        <c:auto val="1"/>
        <c:lblAlgn val="ctr"/>
        <c:lblOffset val="100"/>
        <c:noMultiLvlLbl val="0"/>
      </c:catAx>
      <c:valAx>
        <c:axId val="183105062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831040063"/>
        <c:crosses val="autoZero"/>
        <c:crossBetween val="between"/>
      </c:valAx>
      <c:spPr>
        <a:noFill/>
        <a:ln>
          <a:solidFill>
            <a:sysClr val="windowText" lastClr="000000"/>
          </a:solidFill>
        </a:ln>
        <a:effectLst/>
      </c:spPr>
    </c:plotArea>
    <c:legend>
      <c:legendPos val="b"/>
      <c:layout>
        <c:manualLayout>
          <c:xMode val="edge"/>
          <c:yMode val="edge"/>
          <c:x val="0.20052750639054007"/>
          <c:y val="0.90926753413691574"/>
          <c:w val="0.60460368403441023"/>
          <c:h val="7.7037080704640146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r>
              <a:rPr lang="sv-SE" b="1"/>
              <a:t>Förväntningar på inflationstakt</a:t>
            </a:r>
          </a:p>
        </c:rich>
      </c:tx>
      <c:overlay val="0"/>
      <c:spPr>
        <a:noFill/>
        <a:ln>
          <a:noFill/>
        </a:ln>
        <a:effectLst/>
      </c:spPr>
      <c:txPr>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9.1318197053576841E-2"/>
          <c:y val="0.17642363875931946"/>
          <c:w val="0.87725598878838529"/>
          <c:h val="0.60442202375022192"/>
        </c:manualLayout>
      </c:layout>
      <c:barChart>
        <c:barDir val="col"/>
        <c:grouping val="stacked"/>
        <c:varyColors val="0"/>
        <c:ser>
          <c:idx val="0"/>
          <c:order val="0"/>
          <c:tx>
            <c:strRef>
              <c:f>'PR frågor'!$B$21</c:f>
              <c:strCache>
                <c:ptCount val="1"/>
                <c:pt idx="0">
                  <c:v>Oförändrat</c:v>
                </c:pt>
              </c:strCache>
            </c:strRef>
          </c:tx>
          <c:spPr>
            <a:solidFill>
              <a:schemeClr val="accent3"/>
            </a:solidFill>
            <a:ln>
              <a:noFill/>
            </a:ln>
            <a:effectLst/>
          </c:spPr>
          <c:invertIfNegative val="0"/>
          <c:cat>
            <c:strRef>
              <c:f>'PR frågor'!$C$17:$AH$17</c:f>
              <c:strCache>
                <c:ptCount val="32"/>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strCache>
            </c:strRef>
          </c:cat>
          <c:val>
            <c:numRef>
              <c:f>'PR frågor'!$C$21:$AH$21</c:f>
              <c:numCache>
                <c:formatCode>###0%</c:formatCode>
                <c:ptCount val="32"/>
                <c:pt idx="0">
                  <c:v>0.30791809465015918</c:v>
                </c:pt>
                <c:pt idx="1">
                  <c:v>0.3506120435083952</c:v>
                </c:pt>
                <c:pt idx="2">
                  <c:v>0.29688941880943298</c:v>
                </c:pt>
                <c:pt idx="3">
                  <c:v>0.33157119453032718</c:v>
                </c:pt>
                <c:pt idx="4">
                  <c:v>0.37091228748622818</c:v>
                </c:pt>
                <c:pt idx="5">
                  <c:v>0.36969734098819484</c:v>
                </c:pt>
                <c:pt idx="6">
                  <c:v>0.39593599134967694</c:v>
                </c:pt>
                <c:pt idx="7">
                  <c:v>0.39794181668353734</c:v>
                </c:pt>
                <c:pt idx="8">
                  <c:v>0.44016237243493789</c:v>
                </c:pt>
                <c:pt idx="9">
                  <c:v>0.42524836309695857</c:v>
                </c:pt>
                <c:pt idx="10">
                  <c:v>0.39657442825516187</c:v>
                </c:pt>
                <c:pt idx="11">
                  <c:v>0.38444133013387627</c:v>
                </c:pt>
                <c:pt idx="12">
                  <c:v>0.44468742486064344</c:v>
                </c:pt>
                <c:pt idx="13">
                  <c:v>0.39632998971208394</c:v>
                </c:pt>
                <c:pt idx="14">
                  <c:v>0.47251899953388077</c:v>
                </c:pt>
                <c:pt idx="15">
                  <c:v>0.42534927201694506</c:v>
                </c:pt>
                <c:pt idx="16">
                  <c:v>0.44208850485622569</c:v>
                </c:pt>
                <c:pt idx="17">
                  <c:v>0.43448233367776445</c:v>
                </c:pt>
                <c:pt idx="18">
                  <c:v>0.4500434945673854</c:v>
                </c:pt>
                <c:pt idx="19">
                  <c:v>0.43761787543763875</c:v>
                </c:pt>
                <c:pt idx="20">
                  <c:v>0.47868216491855359</c:v>
                </c:pt>
                <c:pt idx="21">
                  <c:v>0.46667061351191463</c:v>
                </c:pt>
                <c:pt idx="22">
                  <c:v>0.4358231876205898</c:v>
                </c:pt>
                <c:pt idx="23">
                  <c:v>0.43631059667245148</c:v>
                </c:pt>
                <c:pt idx="24">
                  <c:v>0.45912738077957438</c:v>
                </c:pt>
                <c:pt idx="25">
                  <c:v>0.44967509159364061</c:v>
                </c:pt>
                <c:pt idx="26">
                  <c:v>0.37390614990355575</c:v>
                </c:pt>
                <c:pt idx="27">
                  <c:v>0.36454109972810833</c:v>
                </c:pt>
                <c:pt idx="28">
                  <c:v>0.41689051273871486</c:v>
                </c:pt>
                <c:pt idx="29">
                  <c:v>0.46569065715145397</c:v>
                </c:pt>
                <c:pt idx="30">
                  <c:v>0.44</c:v>
                </c:pt>
                <c:pt idx="31">
                  <c:v>0.48485664799760658</c:v>
                </c:pt>
              </c:numCache>
            </c:numRef>
          </c:val>
          <c:extLst>
            <c:ext xmlns:c16="http://schemas.microsoft.com/office/drawing/2014/chart" uri="{C3380CC4-5D6E-409C-BE32-E72D297353CC}">
              <c16:uniqueId val="{00000000-41B2-4085-8FA2-B680D6D05532}"/>
            </c:ext>
          </c:extLst>
        </c:ser>
        <c:ser>
          <c:idx val="1"/>
          <c:order val="1"/>
          <c:tx>
            <c:strRef>
              <c:f>'PR frågor'!$B$22</c:f>
              <c:strCache>
                <c:ptCount val="1"/>
                <c:pt idx="0">
                  <c:v>Kommer sjunka</c:v>
                </c:pt>
              </c:strCache>
            </c:strRef>
          </c:tx>
          <c:spPr>
            <a:solidFill>
              <a:srgbClr val="FF0000"/>
            </a:solidFill>
            <a:ln>
              <a:noFill/>
            </a:ln>
            <a:effectLst/>
          </c:spPr>
          <c:invertIfNegative val="0"/>
          <c:cat>
            <c:strRef>
              <c:f>'PR frågor'!$C$17:$AH$17</c:f>
              <c:strCache>
                <c:ptCount val="32"/>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strCache>
            </c:strRef>
          </c:cat>
          <c:val>
            <c:numRef>
              <c:f>'PR frågor'!$C$22:$AH$22</c:f>
              <c:numCache>
                <c:formatCode>###0%</c:formatCode>
                <c:ptCount val="32"/>
                <c:pt idx="0">
                  <c:v>0.1624212711779521</c:v>
                </c:pt>
                <c:pt idx="1">
                  <c:v>0.20217138372764543</c:v>
                </c:pt>
                <c:pt idx="2">
                  <c:v>0.13307364835523647</c:v>
                </c:pt>
                <c:pt idx="3">
                  <c:v>0.23571766481150749</c:v>
                </c:pt>
                <c:pt idx="4">
                  <c:v>0.28158593952232158</c:v>
                </c:pt>
                <c:pt idx="5">
                  <c:v>0.30572345270269741</c:v>
                </c:pt>
                <c:pt idx="6">
                  <c:v>0.24668009346986053</c:v>
                </c:pt>
                <c:pt idx="7">
                  <c:v>0.15613248961270143</c:v>
                </c:pt>
                <c:pt idx="8">
                  <c:v>0.17309596095082203</c:v>
                </c:pt>
                <c:pt idx="9">
                  <c:v>0.22253536927483572</c:v>
                </c:pt>
                <c:pt idx="10">
                  <c:v>0.20640371040782038</c:v>
                </c:pt>
                <c:pt idx="11">
                  <c:v>0.28958788066297686</c:v>
                </c:pt>
                <c:pt idx="12">
                  <c:v>0.29036630959874032</c:v>
                </c:pt>
                <c:pt idx="13">
                  <c:v>0.31217173248025021</c:v>
                </c:pt>
                <c:pt idx="14">
                  <c:v>0.28907851064275941</c:v>
                </c:pt>
                <c:pt idx="15">
                  <c:v>0.32871180835571329</c:v>
                </c:pt>
                <c:pt idx="16">
                  <c:v>0.30425052532090624</c:v>
                </c:pt>
                <c:pt idx="17">
                  <c:v>0.29928457471528563</c:v>
                </c:pt>
                <c:pt idx="18">
                  <c:v>0.30774364413749067</c:v>
                </c:pt>
                <c:pt idx="19">
                  <c:v>0.29673536286158875</c:v>
                </c:pt>
                <c:pt idx="20">
                  <c:v>0.27369325063379896</c:v>
                </c:pt>
                <c:pt idx="21">
                  <c:v>0.28236922457618319</c:v>
                </c:pt>
                <c:pt idx="22">
                  <c:v>0.28031916956403757</c:v>
                </c:pt>
                <c:pt idx="23">
                  <c:v>0.23455499637949451</c:v>
                </c:pt>
                <c:pt idx="24">
                  <c:v>0.22041259561910176</c:v>
                </c:pt>
                <c:pt idx="25">
                  <c:v>0.20102297894290375</c:v>
                </c:pt>
                <c:pt idx="26">
                  <c:v>0.15052629221495459</c:v>
                </c:pt>
                <c:pt idx="27">
                  <c:v>0.13763956490079765</c:v>
                </c:pt>
                <c:pt idx="28">
                  <c:v>0.1743847621805947</c:v>
                </c:pt>
                <c:pt idx="29">
                  <c:v>0.172137247786606</c:v>
                </c:pt>
                <c:pt idx="30">
                  <c:v>0.21</c:v>
                </c:pt>
                <c:pt idx="31">
                  <c:v>0.17410813933370928</c:v>
                </c:pt>
              </c:numCache>
            </c:numRef>
          </c:val>
          <c:extLst>
            <c:ext xmlns:c16="http://schemas.microsoft.com/office/drawing/2014/chart" uri="{C3380CC4-5D6E-409C-BE32-E72D297353CC}">
              <c16:uniqueId val="{00000001-41B2-4085-8FA2-B680D6D05532}"/>
            </c:ext>
          </c:extLst>
        </c:ser>
        <c:ser>
          <c:idx val="2"/>
          <c:order val="2"/>
          <c:tx>
            <c:strRef>
              <c:f>'PR frågor'!$B$23</c:f>
              <c:strCache>
                <c:ptCount val="1"/>
                <c:pt idx="0">
                  <c:v>Kommer stiga</c:v>
                </c:pt>
              </c:strCache>
            </c:strRef>
          </c:tx>
          <c:spPr>
            <a:solidFill>
              <a:srgbClr val="00B050"/>
            </a:solidFill>
            <a:ln>
              <a:noFill/>
            </a:ln>
            <a:effectLst/>
          </c:spPr>
          <c:invertIfNegative val="0"/>
          <c:cat>
            <c:strRef>
              <c:f>'PR frågor'!$C$17:$AH$17</c:f>
              <c:strCache>
                <c:ptCount val="32"/>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strCache>
            </c:strRef>
          </c:cat>
          <c:val>
            <c:numRef>
              <c:f>'PR frågor'!$C$23:$AH$23</c:f>
              <c:numCache>
                <c:formatCode>###0%</c:formatCode>
                <c:ptCount val="32"/>
                <c:pt idx="0">
                  <c:v>0.52966063417188747</c:v>
                </c:pt>
                <c:pt idx="1">
                  <c:v>0.44721657276396065</c:v>
                </c:pt>
                <c:pt idx="2">
                  <c:v>0.57003693283532753</c:v>
                </c:pt>
                <c:pt idx="3">
                  <c:v>0.43271114065816446</c:v>
                </c:pt>
                <c:pt idx="4">
                  <c:v>0.34750177299144913</c:v>
                </c:pt>
                <c:pt idx="5">
                  <c:v>0.3245792063091113</c:v>
                </c:pt>
                <c:pt idx="6">
                  <c:v>0.35738391518046148</c:v>
                </c:pt>
                <c:pt idx="7">
                  <c:v>0.44592569370376162</c:v>
                </c:pt>
                <c:pt idx="8">
                  <c:v>0.38674166661423975</c:v>
                </c:pt>
                <c:pt idx="9">
                  <c:v>0.35221626762820529</c:v>
                </c:pt>
                <c:pt idx="10">
                  <c:v>0.39702186133701756</c:v>
                </c:pt>
                <c:pt idx="11">
                  <c:v>0.32597078920314659</c:v>
                </c:pt>
                <c:pt idx="12">
                  <c:v>0.26494626554061596</c:v>
                </c:pt>
                <c:pt idx="13">
                  <c:v>0.29149827780766552</c:v>
                </c:pt>
                <c:pt idx="14">
                  <c:v>0.23840248982335971</c:v>
                </c:pt>
                <c:pt idx="15">
                  <c:v>0.24593891962734166</c:v>
                </c:pt>
                <c:pt idx="16">
                  <c:v>0.25366096982286757</c:v>
                </c:pt>
                <c:pt idx="17">
                  <c:v>0.26623309160694952</c:v>
                </c:pt>
                <c:pt idx="18">
                  <c:v>0.24221286129512357</c:v>
                </c:pt>
                <c:pt idx="19">
                  <c:v>0.26564676170077217</c:v>
                </c:pt>
                <c:pt idx="20">
                  <c:v>0.24762458444764743</c:v>
                </c:pt>
                <c:pt idx="21">
                  <c:v>0.25096016191190207</c:v>
                </c:pt>
                <c:pt idx="22">
                  <c:v>0.28385764281537257</c:v>
                </c:pt>
                <c:pt idx="23">
                  <c:v>0.3291344069480539</c:v>
                </c:pt>
                <c:pt idx="24">
                  <c:v>0.3204600236013237</c:v>
                </c:pt>
                <c:pt idx="25">
                  <c:v>0.3493019294634554</c:v>
                </c:pt>
                <c:pt idx="26">
                  <c:v>0.47556755788148919</c:v>
                </c:pt>
                <c:pt idx="27">
                  <c:v>0.49781933537109374</c:v>
                </c:pt>
                <c:pt idx="28">
                  <c:v>0.40872472508069019</c:v>
                </c:pt>
                <c:pt idx="29">
                  <c:v>0.36217209506194203</c:v>
                </c:pt>
                <c:pt idx="30">
                  <c:v>0.35</c:v>
                </c:pt>
                <c:pt idx="31">
                  <c:v>0.34103521266868392</c:v>
                </c:pt>
              </c:numCache>
            </c:numRef>
          </c:val>
          <c:extLst>
            <c:ext xmlns:c16="http://schemas.microsoft.com/office/drawing/2014/chart" uri="{C3380CC4-5D6E-409C-BE32-E72D297353CC}">
              <c16:uniqueId val="{00000002-41B2-4085-8FA2-B680D6D05532}"/>
            </c:ext>
          </c:extLst>
        </c:ser>
        <c:dLbls>
          <c:showLegendKey val="0"/>
          <c:showVal val="0"/>
          <c:showCatName val="0"/>
          <c:showSerName val="0"/>
          <c:showPercent val="0"/>
          <c:showBubbleSize val="0"/>
        </c:dLbls>
        <c:gapWidth val="0"/>
        <c:overlap val="100"/>
        <c:axId val="1831040063"/>
        <c:axId val="1831050623"/>
      </c:barChart>
      <c:catAx>
        <c:axId val="1831040063"/>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crossAx val="1831050623"/>
        <c:crosses val="autoZero"/>
        <c:auto val="1"/>
        <c:lblAlgn val="ctr"/>
        <c:lblOffset val="100"/>
        <c:noMultiLvlLbl val="0"/>
      </c:catAx>
      <c:valAx>
        <c:axId val="183105062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831040063"/>
        <c:crosses val="autoZero"/>
        <c:crossBetween val="between"/>
      </c:valAx>
      <c:spPr>
        <a:noFill/>
        <a:ln>
          <a:solidFill>
            <a:sysClr val="windowText" lastClr="000000"/>
          </a:solidFill>
        </a:ln>
        <a:effectLst/>
      </c:spPr>
    </c:plotArea>
    <c:legend>
      <c:legendPos val="b"/>
      <c:layout>
        <c:manualLayout>
          <c:xMode val="edge"/>
          <c:yMode val="edge"/>
          <c:x val="0.19775992658564209"/>
          <c:y val="0.90926753413691574"/>
          <c:w val="0.6044799240909795"/>
          <c:h val="7.703708070464014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sv-SE"/>
              <a:t>Hur tror du att bolåneräntorna kommer utvecklas de närmaste 6 månaderna?</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areaChart>
        <c:grouping val="stacked"/>
        <c:varyColors val="0"/>
        <c:ser>
          <c:idx val="1"/>
          <c:order val="0"/>
          <c:tx>
            <c:strRef>
              <c:f>'PR frågor'!$B$19</c:f>
              <c:strCache>
                <c:ptCount val="1"/>
                <c:pt idx="0">
                  <c:v>Kommer sjunka</c:v>
                </c:pt>
              </c:strCache>
            </c:strRef>
          </c:tx>
          <c:spPr>
            <a:solidFill>
              <a:schemeClr val="accent2"/>
            </a:solidFill>
            <a:ln>
              <a:noFill/>
            </a:ln>
            <a:effectLst/>
          </c:spPr>
          <c:cat>
            <c:strRef>
              <c:f>'PR frågor'!$C$17:$AH$17</c:f>
              <c:strCache>
                <c:ptCount val="32"/>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strCache>
            </c:strRef>
          </c:cat>
          <c:val>
            <c:numRef>
              <c:f>'PR frågor'!$C$19:$AH$19</c:f>
              <c:numCache>
                <c:formatCode>###0%</c:formatCode>
                <c:ptCount val="32"/>
                <c:pt idx="0">
                  <c:v>8.3294656980178447E-2</c:v>
                </c:pt>
                <c:pt idx="1">
                  <c:v>0.14168444636276623</c:v>
                </c:pt>
                <c:pt idx="2">
                  <c:v>8.5444533007837678E-2</c:v>
                </c:pt>
                <c:pt idx="3">
                  <c:v>6.8171067720503672E-2</c:v>
                </c:pt>
                <c:pt idx="4">
                  <c:v>9.5984033480033523E-2</c:v>
                </c:pt>
                <c:pt idx="5">
                  <c:v>0.11192121829883024</c:v>
                </c:pt>
                <c:pt idx="6">
                  <c:v>8.8343898254838196E-2</c:v>
                </c:pt>
                <c:pt idx="7">
                  <c:v>9.3889565010471965E-2</c:v>
                </c:pt>
                <c:pt idx="8">
                  <c:v>6.8613858384728485E-2</c:v>
                </c:pt>
                <c:pt idx="9">
                  <c:v>9.3718916509892711E-2</c:v>
                </c:pt>
                <c:pt idx="10">
                  <c:v>0.12403017460215308</c:v>
                </c:pt>
                <c:pt idx="11">
                  <c:v>0.25085440854704055</c:v>
                </c:pt>
                <c:pt idx="12">
                  <c:v>0.31183672752834801</c:v>
                </c:pt>
                <c:pt idx="13">
                  <c:v>0.32568344005441557</c:v>
                </c:pt>
                <c:pt idx="14">
                  <c:v>0.32896959280757698</c:v>
                </c:pt>
                <c:pt idx="15">
                  <c:v>0.33683111766766222</c:v>
                </c:pt>
                <c:pt idx="16">
                  <c:v>0.39839409020265748</c:v>
                </c:pt>
                <c:pt idx="17">
                  <c:v>0.39555539289909936</c:v>
                </c:pt>
                <c:pt idx="18">
                  <c:v>0.40956012023617971</c:v>
                </c:pt>
                <c:pt idx="19">
                  <c:v>0.45455339167790443</c:v>
                </c:pt>
                <c:pt idx="20">
                  <c:v>0.42856749715766468</c:v>
                </c:pt>
                <c:pt idx="21">
                  <c:v>0.47673156261912425</c:v>
                </c:pt>
                <c:pt idx="22">
                  <c:v>0.51232247435077127</c:v>
                </c:pt>
                <c:pt idx="23">
                  <c:v>0.44324453503900058</c:v>
                </c:pt>
                <c:pt idx="24">
                  <c:v>0.42451657983877328</c:v>
                </c:pt>
                <c:pt idx="25">
                  <c:v>0.36263914804755382</c:v>
                </c:pt>
                <c:pt idx="26">
                  <c:v>0.25019225598042488</c:v>
                </c:pt>
                <c:pt idx="27">
                  <c:v>0.18019424611842047</c:v>
                </c:pt>
                <c:pt idx="28">
                  <c:v>0.25829650545739979</c:v>
                </c:pt>
                <c:pt idx="29">
                  <c:v>0.26729999036458801</c:v>
                </c:pt>
                <c:pt idx="30">
                  <c:v>0.32</c:v>
                </c:pt>
                <c:pt idx="31">
                  <c:v>0.28616232748584203</c:v>
                </c:pt>
              </c:numCache>
            </c:numRef>
          </c:val>
          <c:extLst>
            <c:ext xmlns:c16="http://schemas.microsoft.com/office/drawing/2014/chart" uri="{C3380CC4-5D6E-409C-BE32-E72D297353CC}">
              <c16:uniqueId val="{00000000-CB3E-45D6-BC71-F5D1B2F849E8}"/>
            </c:ext>
          </c:extLst>
        </c:ser>
        <c:ser>
          <c:idx val="2"/>
          <c:order val="1"/>
          <c:tx>
            <c:strRef>
              <c:f>'PR frågor'!$B$20</c:f>
              <c:strCache>
                <c:ptCount val="1"/>
                <c:pt idx="0">
                  <c:v>Kommer stiga</c:v>
                </c:pt>
              </c:strCache>
            </c:strRef>
          </c:tx>
          <c:spPr>
            <a:solidFill>
              <a:schemeClr val="accent3"/>
            </a:solidFill>
            <a:ln>
              <a:noFill/>
            </a:ln>
            <a:effectLst/>
          </c:spPr>
          <c:cat>
            <c:strRef>
              <c:f>'PR frågor'!$C$17:$AH$17</c:f>
              <c:strCache>
                <c:ptCount val="32"/>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strCache>
            </c:strRef>
          </c:cat>
          <c:val>
            <c:numRef>
              <c:f>'PR frågor'!$C$20:$AH$20</c:f>
              <c:numCache>
                <c:formatCode>###0%</c:formatCode>
                <c:ptCount val="32"/>
                <c:pt idx="0">
                  <c:v>0.66808603147638834</c:v>
                </c:pt>
                <c:pt idx="1">
                  <c:v>0.61242839466835541</c:v>
                </c:pt>
                <c:pt idx="2">
                  <c:v>0.69038759550547713</c:v>
                </c:pt>
                <c:pt idx="3">
                  <c:v>0.67380651075211095</c:v>
                </c:pt>
                <c:pt idx="4">
                  <c:v>0.56495270305476208</c:v>
                </c:pt>
                <c:pt idx="5">
                  <c:v>0.53501271788121163</c:v>
                </c:pt>
                <c:pt idx="6">
                  <c:v>0.62211891323840041</c:v>
                </c:pt>
                <c:pt idx="7">
                  <c:v>0.6271320908693111</c:v>
                </c:pt>
                <c:pt idx="8">
                  <c:v>0.55635620285032994</c:v>
                </c:pt>
                <c:pt idx="9">
                  <c:v>0.50645650969744949</c:v>
                </c:pt>
                <c:pt idx="10">
                  <c:v>0.53946768511613419</c:v>
                </c:pt>
                <c:pt idx="11">
                  <c:v>0.36842004589043298</c:v>
                </c:pt>
                <c:pt idx="12">
                  <c:v>0.28470879520828296</c:v>
                </c:pt>
                <c:pt idx="13">
                  <c:v>0.28593172420393609</c:v>
                </c:pt>
                <c:pt idx="14">
                  <c:v>0.24675462199589887</c:v>
                </c:pt>
                <c:pt idx="15">
                  <c:v>0.2345556985089183</c:v>
                </c:pt>
                <c:pt idx="16">
                  <c:v>0.23892543178681325</c:v>
                </c:pt>
                <c:pt idx="17">
                  <c:v>0.25470650662874722</c:v>
                </c:pt>
                <c:pt idx="18">
                  <c:v>0.23694832780843225</c:v>
                </c:pt>
                <c:pt idx="19">
                  <c:v>0.22309219559209992</c:v>
                </c:pt>
                <c:pt idx="20">
                  <c:v>0.22427198305389848</c:v>
                </c:pt>
                <c:pt idx="21">
                  <c:v>0.21430330261830566</c:v>
                </c:pt>
                <c:pt idx="22">
                  <c:v>0.23834254353865533</c:v>
                </c:pt>
                <c:pt idx="23">
                  <c:v>0.25093221678416977</c:v>
                </c:pt>
                <c:pt idx="24">
                  <c:v>0.23808686833742571</c:v>
                </c:pt>
                <c:pt idx="25">
                  <c:v>0.26380969356491857</c:v>
                </c:pt>
                <c:pt idx="26">
                  <c:v>0.349993217796225</c:v>
                </c:pt>
                <c:pt idx="27">
                  <c:v>0.40973166571958841</c:v>
                </c:pt>
                <c:pt idx="28">
                  <c:v>0.32907989978920654</c:v>
                </c:pt>
                <c:pt idx="29">
                  <c:v>0.28316392738471902</c:v>
                </c:pt>
                <c:pt idx="30">
                  <c:v>0.27</c:v>
                </c:pt>
                <c:pt idx="31">
                  <c:v>0.26509490515641482</c:v>
                </c:pt>
              </c:numCache>
            </c:numRef>
          </c:val>
          <c:extLst>
            <c:ext xmlns:c16="http://schemas.microsoft.com/office/drawing/2014/chart" uri="{C3380CC4-5D6E-409C-BE32-E72D297353CC}">
              <c16:uniqueId val="{00000001-CB3E-45D6-BC71-F5D1B2F849E8}"/>
            </c:ext>
          </c:extLst>
        </c:ser>
        <c:ser>
          <c:idx val="0"/>
          <c:order val="2"/>
          <c:tx>
            <c:strRef>
              <c:f>'PR frågor'!$B$18</c:f>
              <c:strCache>
                <c:ptCount val="1"/>
                <c:pt idx="0">
                  <c:v>Oförändrat</c:v>
                </c:pt>
              </c:strCache>
            </c:strRef>
          </c:tx>
          <c:spPr>
            <a:solidFill>
              <a:schemeClr val="accent1"/>
            </a:solidFill>
            <a:ln>
              <a:noFill/>
            </a:ln>
            <a:effectLst/>
          </c:spPr>
          <c:cat>
            <c:strRef>
              <c:f>'PR frågor'!$C$17:$AH$17</c:f>
              <c:strCache>
                <c:ptCount val="32"/>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strCache>
            </c:strRef>
          </c:cat>
          <c:val>
            <c:numRef>
              <c:f>'PR frågor'!$C$18:$AH$18</c:f>
              <c:numCache>
                <c:formatCode>###0%</c:formatCode>
                <c:ptCount val="32"/>
                <c:pt idx="0">
                  <c:v>0.24861931154343198</c:v>
                </c:pt>
                <c:pt idx="1">
                  <c:v>0.24588715896887911</c:v>
                </c:pt>
                <c:pt idx="2">
                  <c:v>0.22416787148668196</c:v>
                </c:pt>
                <c:pt idx="3">
                  <c:v>0.25802242152738492</c:v>
                </c:pt>
                <c:pt idx="4">
                  <c:v>0.33906326346520438</c:v>
                </c:pt>
                <c:pt idx="5">
                  <c:v>0.35306606381996153</c:v>
                </c:pt>
                <c:pt idx="6">
                  <c:v>0.28953718850676013</c:v>
                </c:pt>
                <c:pt idx="7">
                  <c:v>0.27897834412021766</c:v>
                </c:pt>
                <c:pt idx="8">
                  <c:v>0.3750299387649414</c:v>
                </c:pt>
                <c:pt idx="9">
                  <c:v>0.39982457379265723</c:v>
                </c:pt>
                <c:pt idx="10">
                  <c:v>0.3365021402817126</c:v>
                </c:pt>
                <c:pt idx="11">
                  <c:v>0.38072554556252619</c:v>
                </c:pt>
                <c:pt idx="12">
                  <c:v>0.40345447726336869</c:v>
                </c:pt>
                <c:pt idx="13">
                  <c:v>0.38838483574164789</c:v>
                </c:pt>
                <c:pt idx="14">
                  <c:v>0.42427578519652398</c:v>
                </c:pt>
                <c:pt idx="15">
                  <c:v>0.4286131838234194</c:v>
                </c:pt>
                <c:pt idx="16">
                  <c:v>0.36268047801052883</c:v>
                </c:pt>
                <c:pt idx="17">
                  <c:v>0.34973810047215309</c:v>
                </c:pt>
                <c:pt idx="18">
                  <c:v>0.35349155195538773</c:v>
                </c:pt>
                <c:pt idx="19">
                  <c:v>0.32235441272999532</c:v>
                </c:pt>
                <c:pt idx="20">
                  <c:v>0.34716051978843682</c:v>
                </c:pt>
                <c:pt idx="21">
                  <c:v>0.30896513476256987</c:v>
                </c:pt>
                <c:pt idx="22">
                  <c:v>0.24933498211057334</c:v>
                </c:pt>
                <c:pt idx="23">
                  <c:v>0.30582324817682943</c:v>
                </c:pt>
                <c:pt idx="24">
                  <c:v>0.33739655182380074</c:v>
                </c:pt>
                <c:pt idx="25">
                  <c:v>0.373551158387527</c:v>
                </c:pt>
                <c:pt idx="26">
                  <c:v>0.39981452622334979</c:v>
                </c:pt>
                <c:pt idx="27">
                  <c:v>0.41007408816199081</c:v>
                </c:pt>
                <c:pt idx="28">
                  <c:v>0.41262359475339361</c:v>
                </c:pt>
                <c:pt idx="29">
                  <c:v>0.44953608225069402</c:v>
                </c:pt>
                <c:pt idx="30">
                  <c:v>0.41</c:v>
                </c:pt>
                <c:pt idx="31">
                  <c:v>0.44874276735774304</c:v>
                </c:pt>
              </c:numCache>
            </c:numRef>
          </c:val>
          <c:extLst>
            <c:ext xmlns:c16="http://schemas.microsoft.com/office/drawing/2014/chart" uri="{C3380CC4-5D6E-409C-BE32-E72D297353CC}">
              <c16:uniqueId val="{00000002-CB3E-45D6-BC71-F5D1B2F849E8}"/>
            </c:ext>
          </c:extLst>
        </c:ser>
        <c:dLbls>
          <c:showLegendKey val="0"/>
          <c:showVal val="0"/>
          <c:showCatName val="0"/>
          <c:showSerName val="0"/>
          <c:showPercent val="0"/>
          <c:showBubbleSize val="0"/>
        </c:dLbls>
        <c:axId val="798469327"/>
        <c:axId val="567490895"/>
      </c:areaChart>
      <c:catAx>
        <c:axId val="7984693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sv-SE"/>
          </a:p>
        </c:txPr>
        <c:crossAx val="567490895"/>
        <c:crosses val="autoZero"/>
        <c:auto val="1"/>
        <c:lblAlgn val="ctr"/>
        <c:lblOffset val="100"/>
        <c:noMultiLvlLbl val="0"/>
      </c:catAx>
      <c:valAx>
        <c:axId val="56749089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crossAx val="79846932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lineChart>
        <c:grouping val="standard"/>
        <c:varyColors val="0"/>
        <c:ser>
          <c:idx val="0"/>
          <c:order val="0"/>
          <c:tx>
            <c:strRef>
              <c:f>'PR frågor'!$B$58</c:f>
              <c:strCache>
                <c:ptCount val="1"/>
                <c:pt idx="0">
                  <c:v>Optimister/Pessimister bostadspriser</c:v>
                </c:pt>
              </c:strCache>
            </c:strRef>
          </c:tx>
          <c:spPr>
            <a:ln w="28575" cap="rnd">
              <a:solidFill>
                <a:schemeClr val="accent1"/>
              </a:solidFill>
              <a:round/>
            </a:ln>
            <a:effectLst/>
          </c:spPr>
          <c:marker>
            <c:symbol val="none"/>
          </c:marker>
          <c:dLbls>
            <c:dLbl>
              <c:idx val="2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4E-4838-AA85-D737A63B33FA}"/>
                </c:ext>
              </c:extLst>
            </c:dLbl>
            <c:dLbl>
              <c:idx val="2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4E-4838-AA85-D737A63B33FA}"/>
                </c:ext>
              </c:extLst>
            </c:dLbl>
            <c:dLbl>
              <c:idx val="25"/>
              <c:delete val="1"/>
              <c:extLst>
                <c:ext xmlns:c15="http://schemas.microsoft.com/office/drawing/2012/chart" uri="{CE6537A1-D6FC-4f65-9D91-7224C49458BB}"/>
                <c:ext xmlns:c16="http://schemas.microsoft.com/office/drawing/2014/chart" uri="{C3380CC4-5D6E-409C-BE32-E72D297353CC}">
                  <c16:uniqueId val="{00000004-C34E-4838-AA85-D737A63B33FA}"/>
                </c:ext>
              </c:extLst>
            </c:dLbl>
            <c:dLbl>
              <c:idx val="2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34E-4838-AA85-D737A63B33FA}"/>
                </c:ext>
              </c:extLst>
            </c:dLbl>
            <c:dLbl>
              <c:idx val="28"/>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34E-4838-AA85-D737A63B33FA}"/>
                </c:ext>
              </c:extLst>
            </c:dLbl>
            <c:dLbl>
              <c:idx val="2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68-4104-A80F-3E7BA8AE8709}"/>
                </c:ext>
              </c:extLst>
            </c:dLbl>
            <c:dLbl>
              <c:idx val="3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39-47B6-BAD6-8C62795A0368}"/>
                </c:ext>
              </c:extLst>
            </c:dLbl>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 frågor'!$C$30:$AH$30</c:f>
              <c:strCache>
                <c:ptCount val="32"/>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strCache>
            </c:strRef>
          </c:cat>
          <c:val>
            <c:numRef>
              <c:f>'PR frågor'!$C$58:$AH$58</c:f>
              <c:numCache>
                <c:formatCode>###0%</c:formatCode>
                <c:ptCount val="32"/>
                <c:pt idx="0">
                  <c:v>-0.43812164547614962</c:v>
                </c:pt>
                <c:pt idx="1">
                  <c:v>-0.27946908047579588</c:v>
                </c:pt>
                <c:pt idx="2">
                  <c:v>-0.16684834995932263</c:v>
                </c:pt>
                <c:pt idx="3">
                  <c:v>-0.25940123888351352</c:v>
                </c:pt>
                <c:pt idx="4">
                  <c:v>-4.6691927760117435E-3</c:v>
                </c:pt>
                <c:pt idx="5">
                  <c:v>0.4117981967036608</c:v>
                </c:pt>
                <c:pt idx="6">
                  <c:v>7.4161074585535447E-2</c:v>
                </c:pt>
                <c:pt idx="7">
                  <c:v>-4.700405685257647E-2</c:v>
                </c:pt>
                <c:pt idx="8">
                  <c:v>0.29884682631486359</c:v>
                </c:pt>
                <c:pt idx="9">
                  <c:v>0.19748271478894575</c:v>
                </c:pt>
                <c:pt idx="10">
                  <c:v>0.12471172272435749</c:v>
                </c:pt>
                <c:pt idx="11">
                  <c:v>0.2736014608608961</c:v>
                </c:pt>
                <c:pt idx="12">
                  <c:v>0.5938364720955609</c:v>
                </c:pt>
                <c:pt idx="13">
                  <c:v>0.82640225840241666</c:v>
                </c:pt>
                <c:pt idx="14">
                  <c:v>1.0976437683126772</c:v>
                </c:pt>
                <c:pt idx="15">
                  <c:v>2.2666811592000449</c:v>
                </c:pt>
                <c:pt idx="16">
                  <c:v>2.2805603461089281</c:v>
                </c:pt>
                <c:pt idx="17">
                  <c:v>2.6076137618422877</c:v>
                </c:pt>
                <c:pt idx="18">
                  <c:v>2.8277526990764064</c:v>
                </c:pt>
                <c:pt idx="19">
                  <c:v>2.049368357910367</c:v>
                </c:pt>
                <c:pt idx="20">
                  <c:v>2.0321111309865105</c:v>
                </c:pt>
                <c:pt idx="21">
                  <c:v>2.4365259053873256</c:v>
                </c:pt>
                <c:pt idx="22">
                  <c:v>3.1644772407650867</c:v>
                </c:pt>
                <c:pt idx="23">
                  <c:v>2.2701242352119904</c:v>
                </c:pt>
                <c:pt idx="24">
                  <c:v>2.4465133613955485</c:v>
                </c:pt>
                <c:pt idx="25">
                  <c:v>1.9846239975881432</c:v>
                </c:pt>
                <c:pt idx="26">
                  <c:v>1.5971151109200807</c:v>
                </c:pt>
                <c:pt idx="27">
                  <c:v>1.2204557358210701</c:v>
                </c:pt>
                <c:pt idx="28">
                  <c:v>1.0370135034701624</c:v>
                </c:pt>
                <c:pt idx="29">
                  <c:v>1.9798927860768054</c:v>
                </c:pt>
                <c:pt idx="30">
                  <c:v>1.3888888888888888</c:v>
                </c:pt>
                <c:pt idx="31">
                  <c:v>0.93604788157422258</c:v>
                </c:pt>
              </c:numCache>
            </c:numRef>
          </c:val>
          <c:smooth val="0"/>
          <c:extLst>
            <c:ext xmlns:c16="http://schemas.microsoft.com/office/drawing/2014/chart" uri="{C3380CC4-5D6E-409C-BE32-E72D297353CC}">
              <c16:uniqueId val="{00000007-C34E-4838-AA85-D737A63B33FA}"/>
            </c:ext>
          </c:extLst>
        </c:ser>
        <c:dLbls>
          <c:showLegendKey val="0"/>
          <c:showVal val="0"/>
          <c:showCatName val="0"/>
          <c:showSerName val="0"/>
          <c:showPercent val="0"/>
          <c:showBubbleSize val="0"/>
        </c:dLbls>
        <c:smooth val="0"/>
        <c:axId val="798489967"/>
        <c:axId val="567541983"/>
      </c:lineChart>
      <c:catAx>
        <c:axId val="798489967"/>
        <c:scaling>
          <c:orientation val="minMax"/>
        </c:scaling>
        <c:delete val="0"/>
        <c:axPos val="b"/>
        <c:numFmt formatCode="General" sourceLinked="1"/>
        <c:majorTickMark val="none"/>
        <c:minorTickMark val="none"/>
        <c:tickLblPos val="nextTo"/>
        <c:spPr>
          <a:noFill/>
          <a:ln w="28575" cap="flat" cmpd="sng" algn="ctr">
            <a:solidFill>
              <a:sysClr val="windowText" lastClr="000000"/>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crossAx val="567541983"/>
        <c:crosses val="autoZero"/>
        <c:auto val="1"/>
        <c:lblAlgn val="ctr"/>
        <c:lblOffset val="100"/>
        <c:noMultiLvlLbl val="0"/>
      </c:catAx>
      <c:valAx>
        <c:axId val="5675419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crossAx val="79848996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Optimister/Pessimister bolåneräntor</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lineChart>
        <c:grouping val="standard"/>
        <c:varyColors val="0"/>
        <c:ser>
          <c:idx val="0"/>
          <c:order val="0"/>
          <c:tx>
            <c:strRef>
              <c:f>'PR frågor'!$B$59</c:f>
              <c:strCache>
                <c:ptCount val="1"/>
                <c:pt idx="0">
                  <c:v>Optimister/Pessimister räntor</c:v>
                </c:pt>
              </c:strCache>
            </c:strRef>
          </c:tx>
          <c:spPr>
            <a:ln w="28575" cap="rnd">
              <a:solidFill>
                <a:schemeClr val="accent1"/>
              </a:solidFill>
              <a:round/>
            </a:ln>
            <a:effectLst/>
          </c:spPr>
          <c:marker>
            <c:symbol val="none"/>
          </c:marker>
          <c:dLbls>
            <c:dLbl>
              <c:idx val="2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B93-4BD5-ACE9-CFC95B022550}"/>
                </c:ext>
              </c:extLst>
            </c:dLbl>
            <c:dLbl>
              <c:idx val="2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B93-4BD5-ACE9-CFC95B022550}"/>
                </c:ext>
              </c:extLst>
            </c:dLbl>
            <c:dLbl>
              <c:idx val="2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B93-4BD5-ACE9-CFC95B022550}"/>
                </c:ext>
              </c:extLst>
            </c:dLbl>
            <c:dLbl>
              <c:idx val="26"/>
              <c:layout>
                <c:manualLayout>
                  <c:x val="-6.7022859599173146E-2"/>
                  <c:y val="0.1010046995450383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B93-4BD5-ACE9-CFC95B022550}"/>
                </c:ext>
              </c:extLst>
            </c:dLbl>
            <c:dLbl>
              <c:idx val="27"/>
              <c:layout>
                <c:manualLayout>
                  <c:x val="-3.5423818213095266E-2"/>
                  <c:y val="7.0303980066646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30-433B-AE1A-F390C3973701}"/>
                </c:ext>
              </c:extLst>
            </c:dLbl>
            <c:dLbl>
              <c:idx val="28"/>
              <c:layout>
                <c:manualLayout>
                  <c:x val="-3.4346671656850757E-2"/>
                  <c:y val="-4.08023291926595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B93-4BD5-ACE9-CFC95B022550}"/>
                </c:ext>
              </c:extLst>
            </c:dLbl>
            <c:dLbl>
              <c:idx val="3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30-433B-AE1A-F390C3973701}"/>
                </c:ext>
              </c:extLst>
            </c:dLbl>
            <c:dLbl>
              <c:idx val="3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FF9-476F-974F-77B714F4872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sv-SE"/>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 frågor'!$C$30:$AH$30</c:f>
              <c:strCache>
                <c:ptCount val="32"/>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strCache>
            </c:strRef>
          </c:cat>
          <c:val>
            <c:numRef>
              <c:f>'PR frågor'!$C$59:$AH$59</c:f>
              <c:numCache>
                <c:formatCode>###0%</c:formatCode>
                <c:ptCount val="32"/>
                <c:pt idx="0">
                  <c:v>-0.87532345677680545</c:v>
                </c:pt>
                <c:pt idx="1">
                  <c:v>-0.76865140872592663</c:v>
                </c:pt>
                <c:pt idx="2">
                  <c:v>-0.87623686525642419</c:v>
                </c:pt>
                <c:pt idx="3">
                  <c:v>-0.89882693824906756</c:v>
                </c:pt>
                <c:pt idx="4">
                  <c:v>-0.83010253254646416</c:v>
                </c:pt>
                <c:pt idx="5">
                  <c:v>-0.79080643401886386</c:v>
                </c:pt>
                <c:pt idx="6">
                  <c:v>-0.8579951575576289</c:v>
                </c:pt>
                <c:pt idx="7">
                  <c:v>-0.8502874173121564</c:v>
                </c:pt>
                <c:pt idx="8">
                  <c:v>-0.87667278978250762</c:v>
                </c:pt>
                <c:pt idx="9">
                  <c:v>-0.81495169927645084</c:v>
                </c:pt>
                <c:pt idx="10">
                  <c:v>-0.77008785136879432</c:v>
                </c:pt>
                <c:pt idx="11">
                  <c:v>-0.31910760192010856</c:v>
                </c:pt>
                <c:pt idx="12">
                  <c:v>9.5283084950779973E-2</c:v>
                </c:pt>
                <c:pt idx="13">
                  <c:v>0.13902520247150751</c:v>
                </c:pt>
                <c:pt idx="14">
                  <c:v>0.33318513001569849</c:v>
                </c:pt>
                <c:pt idx="15">
                  <c:v>0.43603894430582413</c:v>
                </c:pt>
                <c:pt idx="16">
                  <c:v>0.66744112262663546</c:v>
                </c:pt>
                <c:pt idx="17">
                  <c:v>0.55298503416581091</c:v>
                </c:pt>
                <c:pt idx="18">
                  <c:v>0.72847862664513285</c:v>
                </c:pt>
                <c:pt idx="19">
                  <c:v>1.0375136408133541</c:v>
                </c:pt>
                <c:pt idx="20">
                  <c:v>0.91092748778463606</c:v>
                </c:pt>
                <c:pt idx="21">
                  <c:v>1.2245647024312452</c:v>
                </c:pt>
                <c:pt idx="22">
                  <c:v>1.1495217208994868</c:v>
                </c:pt>
                <c:pt idx="23">
                  <c:v>0.76639150093764674</c:v>
                </c:pt>
                <c:pt idx="24">
                  <c:v>0.78303231422714314</c:v>
                </c:pt>
                <c:pt idx="25">
                  <c:v>0.37462404488300272</c:v>
                </c:pt>
                <c:pt idx="26">
                  <c:v>-0.28515113076821619</c:v>
                </c:pt>
                <c:pt idx="27">
                  <c:v>-0.56021401030365681</c:v>
                </c:pt>
                <c:pt idx="28">
                  <c:v>-0.21509485804859951</c:v>
                </c:pt>
                <c:pt idx="29">
                  <c:v>-5.6023862808547542E-2</c:v>
                </c:pt>
                <c:pt idx="30">
                  <c:v>0.18518518518518512</c:v>
                </c:pt>
                <c:pt idx="31">
                  <c:v>7.9471245654444855E-2</c:v>
                </c:pt>
              </c:numCache>
            </c:numRef>
          </c:val>
          <c:smooth val="0"/>
          <c:extLst>
            <c:ext xmlns:c16="http://schemas.microsoft.com/office/drawing/2014/chart" uri="{C3380CC4-5D6E-409C-BE32-E72D297353CC}">
              <c16:uniqueId val="{0000000F-0B93-4BD5-ACE9-CFC95B022550}"/>
            </c:ext>
          </c:extLst>
        </c:ser>
        <c:dLbls>
          <c:showLegendKey val="0"/>
          <c:showVal val="0"/>
          <c:showCatName val="0"/>
          <c:showSerName val="0"/>
          <c:showPercent val="0"/>
          <c:showBubbleSize val="0"/>
        </c:dLbls>
        <c:smooth val="0"/>
        <c:axId val="798489967"/>
        <c:axId val="567541983"/>
      </c:lineChart>
      <c:catAx>
        <c:axId val="798489967"/>
        <c:scaling>
          <c:orientation val="minMax"/>
        </c:scaling>
        <c:delete val="0"/>
        <c:axPos val="b"/>
        <c:numFmt formatCode="General" sourceLinked="1"/>
        <c:majorTickMark val="none"/>
        <c:minorTickMark val="none"/>
        <c:tickLblPos val="nextTo"/>
        <c:spPr>
          <a:noFill/>
          <a:ln w="28575" cap="flat" cmpd="sng" algn="ctr">
            <a:solidFill>
              <a:sysClr val="windowText" lastClr="000000"/>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crossAx val="567541983"/>
        <c:crosses val="autoZero"/>
        <c:auto val="1"/>
        <c:lblAlgn val="ctr"/>
        <c:lblOffset val="100"/>
        <c:noMultiLvlLbl val="0"/>
      </c:catAx>
      <c:valAx>
        <c:axId val="5675419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crossAx val="79848996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'Från årlig trendrapport'!$C$2</c:f>
              <c:strCache>
                <c:ptCount val="1"/>
                <c:pt idx="0">
                  <c:v>2021</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'Från årlig trendrapport'!$B$4:$B$14</c:f>
              <c:strCache>
                <c:ptCount val="11"/>
                <c:pt idx="0">
                  <c:v>Det är för dyrt att köpa</c:v>
                </c:pt>
                <c:pt idx="1">
                  <c:v>Kravet på kontantinsats</c:v>
                </c:pt>
                <c:pt idx="2">
                  <c:v>Det finns inget att köpa eller byta till</c:v>
                </c:pt>
                <c:pt idx="3">
                  <c:v>Jag får inte tillräckligt högt lånelöfte av banken</c:v>
                </c:pt>
                <c:pt idx="4">
                  <c:v>Jag får inget lån av banken</c:v>
                </c:pt>
                <c:pt idx="5">
                  <c:v>Skatten blir för hög vid försäljning av den nuvarande bostaden</c:v>
                </c:pt>
                <c:pt idx="6">
                  <c:v>Jag kan inte amortera i den takt som de nya reglerna kräver</c:v>
                </c:pt>
                <c:pt idx="7">
                  <c:v>Jag är orolig över att göra en förlust på min bostad om jag sålde den idag</c:v>
                </c:pt>
                <c:pt idx="8">
                  <c:v>Annat, vänligen ange</c:v>
                </c:pt>
                <c:pt idx="9">
                  <c:v>Jag upplever inget hinder till att köpa eller byta bostad</c:v>
                </c:pt>
                <c:pt idx="10">
                  <c:v>Vet ej</c:v>
                </c:pt>
              </c:strCache>
            </c:strRef>
          </c:cat>
          <c:val>
            <c:numRef>
              <c:f>'Från årlig trendrapport'!$C$4:$C$14</c:f>
              <c:numCache>
                <c:formatCode>0%</c:formatCode>
                <c:ptCount val="11"/>
                <c:pt idx="0">
                  <c:v>0.20594237945215305</c:v>
                </c:pt>
                <c:pt idx="1">
                  <c:v>0.10496055555763072</c:v>
                </c:pt>
                <c:pt idx="2">
                  <c:v>8.2209325700626057E-2</c:v>
                </c:pt>
                <c:pt idx="3">
                  <c:v>4.3360591001183731E-2</c:v>
                </c:pt>
                <c:pt idx="4">
                  <c:v>4.2671489060990622E-2</c:v>
                </c:pt>
                <c:pt idx="5">
                  <c:v>4.1398505764842074E-2</c:v>
                </c:pt>
                <c:pt idx="6">
                  <c:v>2.268158973299142E-2</c:v>
                </c:pt>
                <c:pt idx="7">
                  <c:v>1.4455605131864384E-2</c:v>
                </c:pt>
                <c:pt idx="8">
                  <c:v>0.13374651902634718</c:v>
                </c:pt>
                <c:pt idx="9">
                  <c:v>0.45743961543610079</c:v>
                </c:pt>
                <c:pt idx="10">
                  <c:v>2.9925168167785388E-2</c:v>
                </c:pt>
              </c:numCache>
            </c:numRef>
          </c:val>
          <c:extLst>
            <c:ext xmlns:c16="http://schemas.microsoft.com/office/drawing/2014/chart" uri="{C3380CC4-5D6E-409C-BE32-E72D297353CC}">
              <c16:uniqueId val="{00000000-5CF9-470C-94E6-F69D9600D8F1}"/>
            </c:ext>
          </c:extLst>
        </c:ser>
        <c:ser>
          <c:idx val="1"/>
          <c:order val="1"/>
          <c:tx>
            <c:strRef>
              <c:f>'Från årlig trendrapport'!$D$2</c:f>
              <c:strCache>
                <c:ptCount val="1"/>
                <c:pt idx="0">
                  <c:v>2022</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'Från årlig trendrapport'!$B$4:$B$14</c:f>
              <c:strCache>
                <c:ptCount val="11"/>
                <c:pt idx="0">
                  <c:v>Det är för dyrt att köpa</c:v>
                </c:pt>
                <c:pt idx="1">
                  <c:v>Kravet på kontantinsats</c:v>
                </c:pt>
                <c:pt idx="2">
                  <c:v>Det finns inget att köpa eller byta till</c:v>
                </c:pt>
                <c:pt idx="3">
                  <c:v>Jag får inte tillräckligt högt lånelöfte av banken</c:v>
                </c:pt>
                <c:pt idx="4">
                  <c:v>Jag får inget lån av banken</c:v>
                </c:pt>
                <c:pt idx="5">
                  <c:v>Skatten blir för hög vid försäljning av den nuvarande bostaden</c:v>
                </c:pt>
                <c:pt idx="6">
                  <c:v>Jag kan inte amortera i den takt som de nya reglerna kräver</c:v>
                </c:pt>
                <c:pt idx="7">
                  <c:v>Jag är orolig över att göra en förlust på min bostad om jag sålde den idag</c:v>
                </c:pt>
                <c:pt idx="8">
                  <c:v>Annat, vänligen ange</c:v>
                </c:pt>
                <c:pt idx="9">
                  <c:v>Jag upplever inget hinder till att köpa eller byta bostad</c:v>
                </c:pt>
                <c:pt idx="10">
                  <c:v>Vet ej</c:v>
                </c:pt>
              </c:strCache>
            </c:strRef>
          </c:cat>
          <c:val>
            <c:numRef>
              <c:f>'Från årlig trendrapport'!$D$4:$D$14</c:f>
              <c:numCache>
                <c:formatCode>0%</c:formatCode>
                <c:ptCount val="11"/>
                <c:pt idx="0">
                  <c:v>0.23109139088796699</c:v>
                </c:pt>
                <c:pt idx="1">
                  <c:v>0.10820918657938745</c:v>
                </c:pt>
                <c:pt idx="2">
                  <c:v>8.7742308498512459E-2</c:v>
                </c:pt>
                <c:pt idx="3">
                  <c:v>3.981237955127899E-2</c:v>
                </c:pt>
                <c:pt idx="4">
                  <c:v>5.3633875729006374E-2</c:v>
                </c:pt>
                <c:pt idx="5">
                  <c:v>3.411768975614813E-2</c:v>
                </c:pt>
                <c:pt idx="6">
                  <c:v>2.8863977885191173E-2</c:v>
                </c:pt>
                <c:pt idx="7">
                  <c:v>2.1680937416931903E-2</c:v>
                </c:pt>
                <c:pt idx="8">
                  <c:v>0.15503460667711538</c:v>
                </c:pt>
                <c:pt idx="9">
                  <c:v>0.44620802318127195</c:v>
                </c:pt>
                <c:pt idx="10">
                  <c:v>2.7654866640275593E-2</c:v>
                </c:pt>
              </c:numCache>
            </c:numRef>
          </c:val>
          <c:extLst>
            <c:ext xmlns:c16="http://schemas.microsoft.com/office/drawing/2014/chart" uri="{C3380CC4-5D6E-409C-BE32-E72D297353CC}">
              <c16:uniqueId val="{00000001-5CF9-470C-94E6-F69D9600D8F1}"/>
            </c:ext>
          </c:extLst>
        </c:ser>
        <c:ser>
          <c:idx val="2"/>
          <c:order val="2"/>
          <c:tx>
            <c:strRef>
              <c:f>'Från årlig trendrapport'!$E$2</c:f>
              <c:strCache>
                <c:ptCount val="1"/>
                <c:pt idx="0">
                  <c:v>2023</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'Från årlig trendrapport'!$B$4:$B$14</c:f>
              <c:strCache>
                <c:ptCount val="11"/>
                <c:pt idx="0">
                  <c:v>Det är för dyrt att köpa</c:v>
                </c:pt>
                <c:pt idx="1">
                  <c:v>Kravet på kontantinsats</c:v>
                </c:pt>
                <c:pt idx="2">
                  <c:v>Det finns inget att köpa eller byta till</c:v>
                </c:pt>
                <c:pt idx="3">
                  <c:v>Jag får inte tillräckligt högt lånelöfte av banken</c:v>
                </c:pt>
                <c:pt idx="4">
                  <c:v>Jag får inget lån av banken</c:v>
                </c:pt>
                <c:pt idx="5">
                  <c:v>Skatten blir för hög vid försäljning av den nuvarande bostaden</c:v>
                </c:pt>
                <c:pt idx="6">
                  <c:v>Jag kan inte amortera i den takt som de nya reglerna kräver</c:v>
                </c:pt>
                <c:pt idx="7">
                  <c:v>Jag är orolig över att göra en förlust på min bostad om jag sålde den idag</c:v>
                </c:pt>
                <c:pt idx="8">
                  <c:v>Annat, vänligen ange</c:v>
                </c:pt>
                <c:pt idx="9">
                  <c:v>Jag upplever inget hinder till att köpa eller byta bostad</c:v>
                </c:pt>
                <c:pt idx="10">
                  <c:v>Vet ej</c:v>
                </c:pt>
              </c:strCache>
            </c:strRef>
          </c:cat>
          <c:val>
            <c:numRef>
              <c:f>'Från årlig trendrapport'!$E$4:$E$14</c:f>
              <c:numCache>
                <c:formatCode>0%</c:formatCode>
                <c:ptCount val="11"/>
                <c:pt idx="0">
                  <c:v>0.24456733138706915</c:v>
                </c:pt>
                <c:pt idx="1">
                  <c:v>0.10916784754149794</c:v>
                </c:pt>
                <c:pt idx="2">
                  <c:v>8.5702472069344782E-2</c:v>
                </c:pt>
                <c:pt idx="3">
                  <c:v>5.6466229762540149E-2</c:v>
                </c:pt>
                <c:pt idx="4">
                  <c:v>4.1507078049499171E-2</c:v>
                </c:pt>
                <c:pt idx="5">
                  <c:v>3.7818620321517164E-2</c:v>
                </c:pt>
                <c:pt idx="6">
                  <c:v>3.2217411225904512E-2</c:v>
                </c:pt>
                <c:pt idx="7">
                  <c:v>5.9777576839503216E-2</c:v>
                </c:pt>
                <c:pt idx="8">
                  <c:v>0.15803728049932372</c:v>
                </c:pt>
                <c:pt idx="9">
                  <c:v>0.42207022454025211</c:v>
                </c:pt>
                <c:pt idx="10">
                  <c:v>4.0266602169679623E-2</c:v>
                </c:pt>
              </c:numCache>
            </c:numRef>
          </c:val>
          <c:extLst>
            <c:ext xmlns:c16="http://schemas.microsoft.com/office/drawing/2014/chart" uri="{C3380CC4-5D6E-409C-BE32-E72D297353CC}">
              <c16:uniqueId val="{00000002-5CF9-470C-94E6-F69D9600D8F1}"/>
            </c:ext>
          </c:extLst>
        </c:ser>
        <c:ser>
          <c:idx val="3"/>
          <c:order val="3"/>
          <c:tx>
            <c:strRef>
              <c:f>'Från årlig trendrapport'!$F$2</c:f>
              <c:strCache>
                <c:ptCount val="1"/>
                <c:pt idx="0">
                  <c:v>2024</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'Från årlig trendrapport'!$B$4:$B$14</c:f>
              <c:strCache>
                <c:ptCount val="11"/>
                <c:pt idx="0">
                  <c:v>Det är för dyrt att köpa</c:v>
                </c:pt>
                <c:pt idx="1">
                  <c:v>Kravet på kontantinsats</c:v>
                </c:pt>
                <c:pt idx="2">
                  <c:v>Det finns inget att köpa eller byta till</c:v>
                </c:pt>
                <c:pt idx="3">
                  <c:v>Jag får inte tillräckligt högt lånelöfte av banken</c:v>
                </c:pt>
                <c:pt idx="4">
                  <c:v>Jag får inget lån av banken</c:v>
                </c:pt>
                <c:pt idx="5">
                  <c:v>Skatten blir för hög vid försäljning av den nuvarande bostaden</c:v>
                </c:pt>
                <c:pt idx="6">
                  <c:v>Jag kan inte amortera i den takt som de nya reglerna kräver</c:v>
                </c:pt>
                <c:pt idx="7">
                  <c:v>Jag är orolig över att göra en förlust på min bostad om jag sålde den idag</c:v>
                </c:pt>
                <c:pt idx="8">
                  <c:v>Annat, vänligen ange</c:v>
                </c:pt>
                <c:pt idx="9">
                  <c:v>Jag upplever inget hinder till att köpa eller byta bostad</c:v>
                </c:pt>
                <c:pt idx="10">
                  <c:v>Vet ej</c:v>
                </c:pt>
              </c:strCache>
            </c:strRef>
          </c:cat>
          <c:val>
            <c:numRef>
              <c:f>'Från årlig trendrapport'!$F$4:$F$14</c:f>
              <c:numCache>
                <c:formatCode>0%</c:formatCode>
                <c:ptCount val="11"/>
                <c:pt idx="0">
                  <c:v>0.23061377461896634</c:v>
                </c:pt>
                <c:pt idx="1">
                  <c:v>0.12039814333394046</c:v>
                </c:pt>
                <c:pt idx="2">
                  <c:v>8.3229491450889745E-2</c:v>
                </c:pt>
                <c:pt idx="3">
                  <c:v>5.5766840848881921E-2</c:v>
                </c:pt>
                <c:pt idx="4">
                  <c:v>5.5806211575073587E-2</c:v>
                </c:pt>
                <c:pt idx="5">
                  <c:v>4.1783303954616546E-2</c:v>
                </c:pt>
                <c:pt idx="6">
                  <c:v>2.8353491635764474E-2</c:v>
                </c:pt>
                <c:pt idx="7">
                  <c:v>4.8608608981605385E-2</c:v>
                </c:pt>
                <c:pt idx="8">
                  <c:v>0.16117949065063022</c:v>
                </c:pt>
                <c:pt idx="9">
                  <c:v>0.41818940730609677</c:v>
                </c:pt>
                <c:pt idx="10">
                  <c:v>3.5963097638967136E-2</c:v>
                </c:pt>
              </c:numCache>
            </c:numRef>
          </c:val>
          <c:extLst>
            <c:ext xmlns:c16="http://schemas.microsoft.com/office/drawing/2014/chart" uri="{C3380CC4-5D6E-409C-BE32-E72D297353CC}">
              <c16:uniqueId val="{00000003-5CF9-470C-94E6-F69D9600D8F1}"/>
            </c:ext>
          </c:extLst>
        </c:ser>
        <c:ser>
          <c:idx val="4"/>
          <c:order val="4"/>
          <c:tx>
            <c:strRef>
              <c:f>'Från årlig trendrapport'!$G$2</c:f>
              <c:strCache>
                <c:ptCount val="1"/>
                <c:pt idx="0">
                  <c:v>2025</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'Från årlig trendrapport'!$B$4:$B$14</c:f>
              <c:strCache>
                <c:ptCount val="11"/>
                <c:pt idx="0">
                  <c:v>Det är för dyrt att köpa</c:v>
                </c:pt>
                <c:pt idx="1">
                  <c:v>Kravet på kontantinsats</c:v>
                </c:pt>
                <c:pt idx="2">
                  <c:v>Det finns inget att köpa eller byta till</c:v>
                </c:pt>
                <c:pt idx="3">
                  <c:v>Jag får inte tillräckligt högt lånelöfte av banken</c:v>
                </c:pt>
                <c:pt idx="4">
                  <c:v>Jag får inget lån av banken</c:v>
                </c:pt>
                <c:pt idx="5">
                  <c:v>Skatten blir för hög vid försäljning av den nuvarande bostaden</c:v>
                </c:pt>
                <c:pt idx="6">
                  <c:v>Jag kan inte amortera i den takt som de nya reglerna kräver</c:v>
                </c:pt>
                <c:pt idx="7">
                  <c:v>Jag är orolig över att göra en förlust på min bostad om jag sålde den idag</c:v>
                </c:pt>
                <c:pt idx="8">
                  <c:v>Annat, vänligen ange</c:v>
                </c:pt>
                <c:pt idx="9">
                  <c:v>Jag upplever inget hinder till att köpa eller byta bostad</c:v>
                </c:pt>
                <c:pt idx="10">
                  <c:v>Vet ej</c:v>
                </c:pt>
              </c:strCache>
            </c:strRef>
          </c:cat>
          <c:val>
            <c:numRef>
              <c:f>'Från årlig trendrapport'!$G$4:$G$14</c:f>
              <c:numCache>
                <c:formatCode>0%</c:formatCode>
                <c:ptCount val="11"/>
                <c:pt idx="0">
                  <c:v>0.22894771830652905</c:v>
                </c:pt>
                <c:pt idx="1">
                  <c:v>8.4558636527846107E-2</c:v>
                </c:pt>
                <c:pt idx="2">
                  <c:v>7.0429415578380145E-2</c:v>
                </c:pt>
                <c:pt idx="3">
                  <c:v>4.6153362929079025E-2</c:v>
                </c:pt>
                <c:pt idx="4">
                  <c:v>4.6891552795533899E-2</c:v>
                </c:pt>
                <c:pt idx="5">
                  <c:v>3.0273638695012206E-2</c:v>
                </c:pt>
                <c:pt idx="6">
                  <c:v>2.2451468718256207E-2</c:v>
                </c:pt>
                <c:pt idx="7">
                  <c:v>5.4150065556421635E-2</c:v>
                </c:pt>
                <c:pt idx="8">
                  <c:v>0.16022894242332236</c:v>
                </c:pt>
                <c:pt idx="9">
                  <c:v>0.43926885432803386</c:v>
                </c:pt>
                <c:pt idx="10">
                  <c:v>4.1384903414298096E-2</c:v>
                </c:pt>
              </c:numCache>
            </c:numRef>
          </c:val>
          <c:extLst>
            <c:ext xmlns:c16="http://schemas.microsoft.com/office/drawing/2014/chart" uri="{C3380CC4-5D6E-409C-BE32-E72D297353CC}">
              <c16:uniqueId val="{00000004-5CF9-470C-94E6-F69D9600D8F1}"/>
            </c:ext>
          </c:extLst>
        </c:ser>
        <c:dLbls>
          <c:showLegendKey val="0"/>
          <c:showVal val="0"/>
          <c:showCatName val="0"/>
          <c:showSerName val="0"/>
          <c:showPercent val="0"/>
          <c:showBubbleSize val="0"/>
        </c:dLbls>
        <c:gapWidth val="219"/>
        <c:overlap val="-27"/>
        <c:axId val="1014089680"/>
        <c:axId val="1014079120"/>
      </c:barChart>
      <c:catAx>
        <c:axId val="101408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crossAx val="1014079120"/>
        <c:crosses val="autoZero"/>
        <c:auto val="1"/>
        <c:lblAlgn val="ctr"/>
        <c:lblOffset val="100"/>
        <c:noMultiLvlLbl val="0"/>
      </c:catAx>
      <c:valAx>
        <c:axId val="1014079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crossAx val="1014089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51</xdr:col>
      <xdr:colOff>189134</xdr:colOff>
      <xdr:row>13</xdr:row>
      <xdr:rowOff>110226</xdr:rowOff>
    </xdr:from>
    <xdr:to>
      <xdr:col>58</xdr:col>
      <xdr:colOff>394796</xdr:colOff>
      <xdr:row>29</xdr:row>
      <xdr:rowOff>116453</xdr:rowOff>
    </xdr:to>
    <xdr:graphicFrame macro="">
      <xdr:nvGraphicFramePr>
        <xdr:cNvPr id="2" name="Diagram 1">
          <a:extLst>
            <a:ext uri="{FF2B5EF4-FFF2-40B4-BE49-F238E27FC236}">
              <a16:creationId xmlns:a16="http://schemas.microsoft.com/office/drawing/2014/main" id="{2D48D4B2-D0B1-484C-8012-DF2BACEBD1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23092</xdr:colOff>
      <xdr:row>13</xdr:row>
      <xdr:rowOff>124275</xdr:rowOff>
    </xdr:from>
    <xdr:to>
      <xdr:col>43</xdr:col>
      <xdr:colOff>316264</xdr:colOff>
      <xdr:row>30</xdr:row>
      <xdr:rowOff>11545</xdr:rowOff>
    </xdr:to>
    <xdr:graphicFrame macro="">
      <xdr:nvGraphicFramePr>
        <xdr:cNvPr id="3" name="Diagram 2">
          <a:extLst>
            <a:ext uri="{FF2B5EF4-FFF2-40B4-BE49-F238E27FC236}">
              <a16:creationId xmlns:a16="http://schemas.microsoft.com/office/drawing/2014/main" id="{9634192E-8D91-4C4F-A9F5-AA01301234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9524</xdr:colOff>
      <xdr:row>39</xdr:row>
      <xdr:rowOff>9099</xdr:rowOff>
    </xdr:from>
    <xdr:to>
      <xdr:col>43</xdr:col>
      <xdr:colOff>445861</xdr:colOff>
      <xdr:row>56</xdr:row>
      <xdr:rowOff>31963</xdr:rowOff>
    </xdr:to>
    <xdr:graphicFrame macro="">
      <xdr:nvGraphicFramePr>
        <xdr:cNvPr id="4" name="Diagram 3">
          <a:extLst>
            <a:ext uri="{FF2B5EF4-FFF2-40B4-BE49-F238E27FC236}">
              <a16:creationId xmlns:a16="http://schemas.microsoft.com/office/drawing/2014/main" id="{48278208-1A48-46C2-B3FC-1FB9CEDA8C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2655367</xdr:colOff>
      <xdr:row>78</xdr:row>
      <xdr:rowOff>117422</xdr:rowOff>
    </xdr:from>
    <xdr:to>
      <xdr:col>8</xdr:col>
      <xdr:colOff>244929</xdr:colOff>
      <xdr:row>95</xdr:row>
      <xdr:rowOff>116267</xdr:rowOff>
    </xdr:to>
    <xdr:graphicFrame macro="">
      <xdr:nvGraphicFramePr>
        <xdr:cNvPr id="5" name="Diagram 4">
          <a:extLst>
            <a:ext uri="{FF2B5EF4-FFF2-40B4-BE49-F238E27FC236}">
              <a16:creationId xmlns:a16="http://schemas.microsoft.com/office/drawing/2014/main" id="{EC4CA92C-51E1-427A-983D-E708EECC18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43</xdr:col>
      <xdr:colOff>455032</xdr:colOff>
      <xdr:row>13</xdr:row>
      <xdr:rowOff>110226</xdr:rowOff>
    </xdr:from>
    <xdr:to>
      <xdr:col>51</xdr:col>
      <xdr:colOff>32892</xdr:colOff>
      <xdr:row>29</xdr:row>
      <xdr:rowOff>135503</xdr:rowOff>
    </xdr:to>
    <xdr:graphicFrame macro="">
      <xdr:nvGraphicFramePr>
        <xdr:cNvPr id="6" name="Diagram 6">
          <a:extLst>
            <a:ext uri="{FF2B5EF4-FFF2-40B4-BE49-F238E27FC236}">
              <a16:creationId xmlns:a16="http://schemas.microsoft.com/office/drawing/2014/main" id="{B96A1795-2217-49DD-A742-FC68689399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302532</xdr:colOff>
      <xdr:row>78</xdr:row>
      <xdr:rowOff>103641</xdr:rowOff>
    </xdr:from>
    <xdr:to>
      <xdr:col>15</xdr:col>
      <xdr:colOff>544286</xdr:colOff>
      <xdr:row>95</xdr:row>
      <xdr:rowOff>149679</xdr:rowOff>
    </xdr:to>
    <xdr:graphicFrame macro="">
      <xdr:nvGraphicFramePr>
        <xdr:cNvPr id="7" name="Diagram 7">
          <a:extLst>
            <a:ext uri="{FF2B5EF4-FFF2-40B4-BE49-F238E27FC236}">
              <a16:creationId xmlns:a16="http://schemas.microsoft.com/office/drawing/2014/main" id="{8A8D088D-92F2-4C4C-BBCA-997D656ACC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2654300</xdr:colOff>
      <xdr:row>61</xdr:row>
      <xdr:rowOff>30162</xdr:rowOff>
    </xdr:from>
    <xdr:to>
      <xdr:col>8</xdr:col>
      <xdr:colOff>228600</xdr:colOff>
      <xdr:row>78</xdr:row>
      <xdr:rowOff>26987</xdr:rowOff>
    </xdr:to>
    <xdr:graphicFrame macro="">
      <xdr:nvGraphicFramePr>
        <xdr:cNvPr id="8" name="Diagram 8">
          <a:extLst>
            <a:ext uri="{FF2B5EF4-FFF2-40B4-BE49-F238E27FC236}">
              <a16:creationId xmlns:a16="http://schemas.microsoft.com/office/drawing/2014/main" id="{FAC588ED-6D8D-481F-8745-D79436245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312964</xdr:colOff>
      <xdr:row>61</xdr:row>
      <xdr:rowOff>13607</xdr:rowOff>
    </xdr:from>
    <xdr:to>
      <xdr:col>15</xdr:col>
      <xdr:colOff>540657</xdr:colOff>
      <xdr:row>78</xdr:row>
      <xdr:rowOff>19957</xdr:rowOff>
    </xdr:to>
    <xdr:graphicFrame macro="">
      <xdr:nvGraphicFramePr>
        <xdr:cNvPr id="9" name="Diagram 9">
          <a:extLst>
            <a:ext uri="{FF2B5EF4-FFF2-40B4-BE49-F238E27FC236}">
              <a16:creationId xmlns:a16="http://schemas.microsoft.com/office/drawing/2014/main" id="{3D9B588A-0843-4660-A7EF-D24891D009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46</xdr:col>
      <xdr:colOff>591862</xdr:colOff>
      <xdr:row>16</xdr:row>
      <xdr:rowOff>27040</xdr:rowOff>
    </xdr:from>
    <xdr:to>
      <xdr:col>46</xdr:col>
      <xdr:colOff>591862</xdr:colOff>
      <xdr:row>26</xdr:row>
      <xdr:rowOff>95167</xdr:rowOff>
    </xdr:to>
    <xdr:cxnSp macro="">
      <xdr:nvCxnSpPr>
        <xdr:cNvPr id="10" name="Rak koppling 12">
          <a:extLst>
            <a:ext uri="{FF2B5EF4-FFF2-40B4-BE49-F238E27FC236}">
              <a16:creationId xmlns:a16="http://schemas.microsoft.com/office/drawing/2014/main" id="{BDB9FBFF-3214-4063-8CC7-A0AF28C52DCE}"/>
            </a:ext>
          </a:extLst>
        </xdr:cNvPr>
        <xdr:cNvCxnSpPr/>
      </xdr:nvCxnSpPr>
      <xdr:spPr>
        <a:xfrm>
          <a:off x="31002012" y="3011540"/>
          <a:ext cx="0" cy="171912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345538</xdr:colOff>
      <xdr:row>16</xdr:row>
      <xdr:rowOff>28723</xdr:rowOff>
    </xdr:from>
    <xdr:to>
      <xdr:col>54</xdr:col>
      <xdr:colOff>345728</xdr:colOff>
      <xdr:row>26</xdr:row>
      <xdr:rowOff>76725</xdr:rowOff>
    </xdr:to>
    <xdr:cxnSp macro="">
      <xdr:nvCxnSpPr>
        <xdr:cNvPr id="11" name="Rak koppling 13">
          <a:extLst>
            <a:ext uri="{FF2B5EF4-FFF2-40B4-BE49-F238E27FC236}">
              <a16:creationId xmlns:a16="http://schemas.microsoft.com/office/drawing/2014/main" id="{00A94DC8-37DC-4CF3-8082-06AA088A2361}"/>
            </a:ext>
          </a:extLst>
        </xdr:cNvPr>
        <xdr:cNvCxnSpPr/>
      </xdr:nvCxnSpPr>
      <xdr:spPr>
        <a:xfrm flipH="1">
          <a:off x="35632488" y="3013223"/>
          <a:ext cx="190" cy="169900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209879</xdr:colOff>
      <xdr:row>16</xdr:row>
      <xdr:rowOff>74470</xdr:rowOff>
    </xdr:from>
    <xdr:to>
      <xdr:col>39</xdr:col>
      <xdr:colOff>209879</xdr:colOff>
      <xdr:row>26</xdr:row>
      <xdr:rowOff>78106</xdr:rowOff>
    </xdr:to>
    <xdr:cxnSp macro="">
      <xdr:nvCxnSpPr>
        <xdr:cNvPr id="12" name="Rak koppling 10">
          <a:extLst>
            <a:ext uri="{FF2B5EF4-FFF2-40B4-BE49-F238E27FC236}">
              <a16:creationId xmlns:a16="http://schemas.microsoft.com/office/drawing/2014/main" id="{204CCA0A-DDA3-4B58-91CD-F46787A7ACA6}"/>
            </a:ext>
          </a:extLst>
        </xdr:cNvPr>
        <xdr:cNvCxnSpPr/>
      </xdr:nvCxnSpPr>
      <xdr:spPr>
        <a:xfrm>
          <a:off x="26352829" y="3058970"/>
          <a:ext cx="0" cy="165463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587828</xdr:colOff>
      <xdr:row>16</xdr:row>
      <xdr:rowOff>74717</xdr:rowOff>
    </xdr:from>
    <xdr:to>
      <xdr:col>41</xdr:col>
      <xdr:colOff>587828</xdr:colOff>
      <xdr:row>26</xdr:row>
      <xdr:rowOff>78353</xdr:rowOff>
    </xdr:to>
    <xdr:cxnSp macro="">
      <xdr:nvCxnSpPr>
        <xdr:cNvPr id="13" name="Rak koppling 14">
          <a:extLst>
            <a:ext uri="{FF2B5EF4-FFF2-40B4-BE49-F238E27FC236}">
              <a16:creationId xmlns:a16="http://schemas.microsoft.com/office/drawing/2014/main" id="{B77F79E9-81D8-431B-A902-58860E87BC05}"/>
            </a:ext>
          </a:extLst>
        </xdr:cNvPr>
        <xdr:cNvCxnSpPr/>
      </xdr:nvCxnSpPr>
      <xdr:spPr>
        <a:xfrm>
          <a:off x="27949978" y="3059217"/>
          <a:ext cx="0" cy="165463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336411</xdr:colOff>
      <xdr:row>16</xdr:row>
      <xdr:rowOff>30504</xdr:rowOff>
    </xdr:from>
    <xdr:to>
      <xdr:col>49</xdr:col>
      <xdr:colOff>336411</xdr:colOff>
      <xdr:row>26</xdr:row>
      <xdr:rowOff>95456</xdr:rowOff>
    </xdr:to>
    <xdr:cxnSp macro="">
      <xdr:nvCxnSpPr>
        <xdr:cNvPr id="14" name="Rak koppling 15">
          <a:extLst>
            <a:ext uri="{FF2B5EF4-FFF2-40B4-BE49-F238E27FC236}">
              <a16:creationId xmlns:a16="http://schemas.microsoft.com/office/drawing/2014/main" id="{83E38CC7-A583-4D8F-9C59-5006C4FF10D6}"/>
            </a:ext>
          </a:extLst>
        </xdr:cNvPr>
        <xdr:cNvCxnSpPr/>
      </xdr:nvCxnSpPr>
      <xdr:spPr>
        <a:xfrm>
          <a:off x="32575361" y="3015004"/>
          <a:ext cx="0" cy="171595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74050</xdr:colOff>
      <xdr:row>16</xdr:row>
      <xdr:rowOff>29726</xdr:rowOff>
    </xdr:from>
    <xdr:to>
      <xdr:col>57</xdr:col>
      <xdr:colOff>74050</xdr:colOff>
      <xdr:row>26</xdr:row>
      <xdr:rowOff>66476</xdr:rowOff>
    </xdr:to>
    <xdr:cxnSp macro="">
      <xdr:nvCxnSpPr>
        <xdr:cNvPr id="15" name="Rak koppling 16">
          <a:extLst>
            <a:ext uri="{FF2B5EF4-FFF2-40B4-BE49-F238E27FC236}">
              <a16:creationId xmlns:a16="http://schemas.microsoft.com/office/drawing/2014/main" id="{EFF1A5E2-0BE0-45DB-9953-2ADC12896542}"/>
            </a:ext>
          </a:extLst>
        </xdr:cNvPr>
        <xdr:cNvCxnSpPr/>
      </xdr:nvCxnSpPr>
      <xdr:spPr>
        <a:xfrm>
          <a:off x="37189800" y="3014226"/>
          <a:ext cx="0" cy="1687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53976</xdr:colOff>
      <xdr:row>14</xdr:row>
      <xdr:rowOff>125412</xdr:rowOff>
    </xdr:from>
    <xdr:to>
      <xdr:col>9</xdr:col>
      <xdr:colOff>466725</xdr:colOff>
      <xdr:row>29</xdr:row>
      <xdr:rowOff>134937</xdr:rowOff>
    </xdr:to>
    <xdr:graphicFrame macro="">
      <xdr:nvGraphicFramePr>
        <xdr:cNvPr id="2" name="Diagram 1">
          <a:extLst>
            <a:ext uri="{FF2B5EF4-FFF2-40B4-BE49-F238E27FC236}">
              <a16:creationId xmlns:a16="http://schemas.microsoft.com/office/drawing/2014/main" id="{D0CD9365-DC89-592F-9221-898E5CE5A2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rdna">
      <a:dk1>
        <a:srgbClr val="202020"/>
      </a:dk1>
      <a:lt1>
        <a:sysClr val="window" lastClr="FFFFFF"/>
      </a:lt1>
      <a:dk2>
        <a:srgbClr val="000000"/>
      </a:dk2>
      <a:lt2>
        <a:srgbClr val="E0E0E0"/>
      </a:lt2>
      <a:accent1>
        <a:srgbClr val="50F8A0"/>
      </a:accent1>
      <a:accent2>
        <a:srgbClr val="205040"/>
      </a:accent2>
      <a:accent3>
        <a:srgbClr val="309070"/>
      </a:accent3>
      <a:accent4>
        <a:srgbClr val="A0FFD0"/>
      </a:accent4>
      <a:accent5>
        <a:srgbClr val="E0FFF0"/>
      </a:accent5>
      <a:accent6>
        <a:srgbClr val="40404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DCA3-1AD9-4A95-B0A4-E6A11B949095}">
  <sheetPr>
    <tabColor theme="4"/>
  </sheetPr>
  <dimension ref="A1:AK59"/>
  <sheetViews>
    <sheetView tabSelected="1" zoomScale="70" zoomScaleNormal="70" workbookViewId="0">
      <pane xSplit="2" ySplit="5" topLeftCell="C6" activePane="bottomRight" state="frozen"/>
      <selection pane="topRight" activeCell="C1" sqref="C1"/>
      <selection pane="bottomLeft" activeCell="A6" sqref="A6"/>
      <selection pane="bottomRight" activeCell="P60" sqref="P60"/>
    </sheetView>
  </sheetViews>
  <sheetFormatPr defaultColWidth="8.7109375" defaultRowHeight="12.75" x14ac:dyDescent="0.2"/>
  <cols>
    <col min="1" max="1" width="20.85546875" style="2" customWidth="1"/>
    <col min="2" max="2" width="28.28515625" style="2" customWidth="1"/>
    <col min="3" max="34" width="9.5703125" style="4" customWidth="1"/>
    <col min="35" max="35" width="8.140625" style="29" customWidth="1"/>
    <col min="36" max="36" width="4.42578125" style="2" customWidth="1"/>
    <col min="37" max="60" width="8.7109375" style="2" customWidth="1"/>
    <col min="61" max="16384" width="8.7109375" style="2"/>
  </cols>
  <sheetData>
    <row r="1" spans="1:37" ht="18.75" x14ac:dyDescent="0.2">
      <c r="A1" s="3" t="s">
        <v>101</v>
      </c>
    </row>
    <row r="3" spans="1:37" ht="18.75" x14ac:dyDescent="0.2">
      <c r="A3" s="3" t="s">
        <v>32</v>
      </c>
    </row>
    <row r="4" spans="1:37" x14ac:dyDescent="0.2">
      <c r="A4" s="1" t="s">
        <v>102</v>
      </c>
    </row>
    <row r="5" spans="1:37" x14ac:dyDescent="0.2">
      <c r="A5" s="165"/>
      <c r="B5" s="166"/>
      <c r="C5" s="63" t="s">
        <v>103</v>
      </c>
      <c r="D5" s="5" t="s">
        <v>104</v>
      </c>
      <c r="E5" s="5" t="s">
        <v>105</v>
      </c>
      <c r="F5" s="9" t="s">
        <v>106</v>
      </c>
      <c r="G5" s="25" t="s">
        <v>107</v>
      </c>
      <c r="H5" s="25" t="s">
        <v>108</v>
      </c>
      <c r="I5" s="25" t="s">
        <v>109</v>
      </c>
      <c r="J5" s="25" t="s">
        <v>110</v>
      </c>
      <c r="K5" s="40" t="s">
        <v>111</v>
      </c>
      <c r="L5" s="40" t="s">
        <v>112</v>
      </c>
      <c r="M5" s="40" t="s">
        <v>113</v>
      </c>
      <c r="N5" s="40" t="s">
        <v>114</v>
      </c>
      <c r="O5" s="63" t="s">
        <v>116</v>
      </c>
      <c r="P5" s="63" t="s">
        <v>117</v>
      </c>
      <c r="Q5" s="63" t="s">
        <v>118</v>
      </c>
      <c r="R5" s="63" t="s">
        <v>119</v>
      </c>
      <c r="S5" s="63" t="s">
        <v>120</v>
      </c>
      <c r="T5" s="63" t="s">
        <v>121</v>
      </c>
      <c r="U5" s="63" t="s">
        <v>122</v>
      </c>
      <c r="V5" s="96" t="s">
        <v>140</v>
      </c>
      <c r="W5" s="63" t="s">
        <v>141</v>
      </c>
      <c r="X5" s="63" t="s">
        <v>181</v>
      </c>
      <c r="Y5" s="96" t="s">
        <v>193</v>
      </c>
      <c r="Z5" s="63" t="s">
        <v>195</v>
      </c>
      <c r="AA5" s="63" t="s">
        <v>196</v>
      </c>
      <c r="AB5" s="63" t="s">
        <v>197</v>
      </c>
      <c r="AC5" s="63" t="s">
        <v>198</v>
      </c>
      <c r="AD5" s="63" t="s">
        <v>199</v>
      </c>
      <c r="AE5" s="63" t="s">
        <v>203</v>
      </c>
      <c r="AF5" s="63" t="s">
        <v>205</v>
      </c>
      <c r="AG5" s="63" t="s">
        <v>224</v>
      </c>
      <c r="AH5" s="63" t="s">
        <v>225</v>
      </c>
      <c r="AI5" s="30" t="s">
        <v>34</v>
      </c>
      <c r="AK5" s="33"/>
    </row>
    <row r="6" spans="1:37" ht="12.95" customHeight="1" x14ac:dyDescent="0.2">
      <c r="A6" s="174" t="s">
        <v>32</v>
      </c>
      <c r="B6" s="10" t="s">
        <v>0</v>
      </c>
      <c r="C6" s="71">
        <v>3.2413315986000925E-2</v>
      </c>
      <c r="D6" s="71">
        <v>0.11348286171061864</v>
      </c>
      <c r="E6" s="71">
        <v>8.1637794552565215E-2</v>
      </c>
      <c r="F6" s="72">
        <v>0.10497254334358082</v>
      </c>
      <c r="G6" s="72">
        <v>9.0244663912014411E-2</v>
      </c>
      <c r="H6" s="72">
        <v>7.5739190271250229E-2</v>
      </c>
      <c r="I6" s="72">
        <v>0.18382610502768512</v>
      </c>
      <c r="J6" s="72">
        <v>0.15674295027185509</v>
      </c>
      <c r="K6" s="72">
        <v>9.3377733354382889E-2</v>
      </c>
      <c r="L6" s="72">
        <v>0.13061532183833588</v>
      </c>
      <c r="M6" s="72">
        <v>0.12588942631285896</v>
      </c>
      <c r="N6" s="72">
        <v>0.10897018962555106</v>
      </c>
      <c r="O6" s="72">
        <v>0.14280198975288375</v>
      </c>
      <c r="P6" s="72">
        <v>8.9689365137069335E-2</v>
      </c>
      <c r="Q6" s="72">
        <v>7.9018256667123074E-2</v>
      </c>
      <c r="R6" s="72">
        <v>9.7279508863382519E-2</v>
      </c>
      <c r="S6" s="90">
        <v>0.10683847389576949</v>
      </c>
      <c r="T6" s="91">
        <v>0.1163574108206768</v>
      </c>
      <c r="U6" s="91">
        <v>8.0309752878123988E-2</v>
      </c>
      <c r="V6" s="97">
        <v>0.11113390924323265</v>
      </c>
      <c r="W6" s="97">
        <v>0.10958483891932037</v>
      </c>
      <c r="X6" s="97">
        <v>7.7965233369059389E-2</v>
      </c>
      <c r="Y6" s="97">
        <v>6.4038961644385134E-2</v>
      </c>
      <c r="Z6" s="160">
        <v>7.1413054690517563E-2</v>
      </c>
      <c r="AA6" s="160">
        <v>5.3874305807643096E-2</v>
      </c>
      <c r="AB6" s="160">
        <v>4.7877722785391791E-2</v>
      </c>
      <c r="AC6" s="160">
        <v>5.0129446876197907E-2</v>
      </c>
      <c r="AD6" s="26">
        <v>6.4048247193856558E-2</v>
      </c>
      <c r="AE6" s="160">
        <v>5.7483236002683215E-2</v>
      </c>
      <c r="AF6" s="26">
        <v>3.53678805183762E-2</v>
      </c>
      <c r="AG6" s="160">
        <v>0.05</v>
      </c>
      <c r="AH6" s="160">
        <v>4.3749262915148558E-2</v>
      </c>
      <c r="AI6" s="23">
        <f>AH6-AG6</f>
        <v>-6.2507370848514446E-3</v>
      </c>
      <c r="AJ6" s="73"/>
    </row>
    <row r="7" spans="1:37" ht="14.45" customHeight="1" x14ac:dyDescent="0.2">
      <c r="A7" s="175"/>
      <c r="B7" s="12" t="s">
        <v>2</v>
      </c>
      <c r="C7" s="13">
        <v>0.19339378941025923</v>
      </c>
      <c r="D7" s="13">
        <v>0.12682110241694347</v>
      </c>
      <c r="E7" s="13">
        <v>0.10842041628166063</v>
      </c>
      <c r="F7" s="14">
        <v>0.17922970781514377</v>
      </c>
      <c r="G7" s="14">
        <v>0.19709859648526881</v>
      </c>
      <c r="H7" s="14">
        <v>0.18919635702742765</v>
      </c>
      <c r="I7" s="14">
        <v>0.14755427365902971</v>
      </c>
      <c r="J7" s="14">
        <v>9.8903226140460682E-2</v>
      </c>
      <c r="K7" s="14">
        <v>0.16039017856224305</v>
      </c>
      <c r="L7" s="14">
        <v>0.1620166272823533</v>
      </c>
      <c r="M7" s="14">
        <v>0.21045882819706738</v>
      </c>
      <c r="N7" s="14">
        <v>0.19381381368362177</v>
      </c>
      <c r="O7" s="14">
        <v>0.16209630849389076</v>
      </c>
      <c r="P7" s="14">
        <v>0.17915280430028704</v>
      </c>
      <c r="Q7" s="14">
        <v>0.16627839957086268</v>
      </c>
      <c r="R7" s="14">
        <v>0.13863043879553685</v>
      </c>
      <c r="S7" s="92">
        <v>0.1677715869426458</v>
      </c>
      <c r="T7" s="93">
        <v>0.17480845570035847</v>
      </c>
      <c r="U7" s="93">
        <v>0.20928188815809573</v>
      </c>
      <c r="V7" s="98">
        <v>0.17063685261162007</v>
      </c>
      <c r="W7" s="98">
        <v>0.22830358356719807</v>
      </c>
      <c r="X7" s="98">
        <v>0.22686623368464656</v>
      </c>
      <c r="Y7" s="98">
        <v>0.1640846722356829</v>
      </c>
      <c r="Z7" s="14">
        <v>0.18400040231851503</v>
      </c>
      <c r="AA7" s="14">
        <v>0.17956360227330376</v>
      </c>
      <c r="AB7" s="14">
        <v>0.18270048578503528</v>
      </c>
      <c r="AC7" s="14">
        <v>0.12348267672172362</v>
      </c>
      <c r="AD7" s="27">
        <v>0.13407054407873584</v>
      </c>
      <c r="AE7" s="14">
        <v>0.15561077816387742</v>
      </c>
      <c r="AF7" s="27">
        <v>0.15269006605806401</v>
      </c>
      <c r="AG7" s="14">
        <v>0.12</v>
      </c>
      <c r="AH7" s="14">
        <v>0.16269653998690675</v>
      </c>
      <c r="AI7" s="6">
        <f t="shared" ref="AI7:AI13" si="0">AH7-AG7</f>
        <v>4.2696539986906756E-2</v>
      </c>
      <c r="AJ7" s="73"/>
    </row>
    <row r="8" spans="1:37" ht="14.45" customHeight="1" x14ac:dyDescent="0.2">
      <c r="A8" s="175"/>
      <c r="B8" s="12" t="s">
        <v>3</v>
      </c>
      <c r="C8" s="13">
        <v>0.29568427653458379</v>
      </c>
      <c r="D8" s="13">
        <v>0.28139860437657044</v>
      </c>
      <c r="E8" s="13">
        <v>0.27928315191906639</v>
      </c>
      <c r="F8" s="14">
        <v>0.28349359742419622</v>
      </c>
      <c r="G8" s="14">
        <v>0.33023319257433614</v>
      </c>
      <c r="H8" s="14">
        <v>0.26234071750330895</v>
      </c>
      <c r="I8" s="14">
        <v>0.25420834671824616</v>
      </c>
      <c r="J8" s="14">
        <v>0.28728255484014975</v>
      </c>
      <c r="K8" s="14">
        <v>0.231578117752644</v>
      </c>
      <c r="L8" s="14">
        <v>0.16669274802446121</v>
      </c>
      <c r="M8" s="14">
        <v>0.24586002041713997</v>
      </c>
      <c r="N8" s="14">
        <v>0.31063685591461154</v>
      </c>
      <c r="O8" s="14">
        <v>0.25435312015304062</v>
      </c>
      <c r="P8" s="14">
        <v>0.29136254915630866</v>
      </c>
      <c r="Q8" s="14">
        <v>0.25809797105470178</v>
      </c>
      <c r="R8" s="14">
        <v>0.29463827097104456</v>
      </c>
      <c r="S8" s="92">
        <v>0.32046493684640942</v>
      </c>
      <c r="T8" s="93">
        <v>0.30423879558202044</v>
      </c>
      <c r="U8" s="93">
        <v>0.290106872461732</v>
      </c>
      <c r="V8" s="98">
        <v>0.2957162746598046</v>
      </c>
      <c r="W8" s="98">
        <v>0.24335328428078817</v>
      </c>
      <c r="X8" s="98">
        <v>0.29137524726022596</v>
      </c>
      <c r="Y8" s="98">
        <v>0.33595923068034594</v>
      </c>
      <c r="Z8" s="14">
        <v>0.27887566871648661</v>
      </c>
      <c r="AA8" s="14">
        <v>0.31242736409160538</v>
      </c>
      <c r="AB8" s="14">
        <v>0.31303064444093365</v>
      </c>
      <c r="AC8" s="14">
        <v>0.36037510248986426</v>
      </c>
      <c r="AD8" s="27">
        <v>0.33088429258273061</v>
      </c>
      <c r="AE8" s="14">
        <v>0.26410751772029495</v>
      </c>
      <c r="AF8" s="27">
        <v>0.26961442235834099</v>
      </c>
      <c r="AG8" s="14">
        <v>0.28000000000000003</v>
      </c>
      <c r="AH8" s="14">
        <v>0.31731564794858197</v>
      </c>
      <c r="AI8" s="6">
        <f t="shared" si="0"/>
        <v>3.7315647948581943E-2</v>
      </c>
      <c r="AJ8" s="73"/>
    </row>
    <row r="9" spans="1:37" ht="14.45" customHeight="1" x14ac:dyDescent="0.2">
      <c r="A9" s="175"/>
      <c r="B9" s="12" t="s">
        <v>4</v>
      </c>
      <c r="C9" s="13">
        <v>0.28265304844622779</v>
      </c>
      <c r="D9" s="13">
        <v>0.21553489468009265</v>
      </c>
      <c r="E9" s="13">
        <v>0.3511180884497882</v>
      </c>
      <c r="F9" s="14">
        <v>0.27169378062231203</v>
      </c>
      <c r="G9" s="14">
        <v>0.20884027198896127</v>
      </c>
      <c r="H9" s="14">
        <v>0.30203628962866375</v>
      </c>
      <c r="I9" s="14">
        <v>0.27994607972828051</v>
      </c>
      <c r="J9" s="14">
        <v>0.25634809771962713</v>
      </c>
      <c r="K9" s="14">
        <v>0.3503383030506147</v>
      </c>
      <c r="L9" s="14">
        <v>0.41068019281429441</v>
      </c>
      <c r="M9" s="14">
        <v>0.28406828153433206</v>
      </c>
      <c r="N9" s="14">
        <v>0.25191083095310779</v>
      </c>
      <c r="O9" s="14">
        <v>0.28040087347097536</v>
      </c>
      <c r="P9" s="14">
        <v>0.23921200224382053</v>
      </c>
      <c r="Q9" s="14">
        <v>0.28048374919634084</v>
      </c>
      <c r="R9" s="14">
        <v>0.3032094693308891</v>
      </c>
      <c r="S9" s="92">
        <v>0.26053707113737812</v>
      </c>
      <c r="T9" s="93">
        <v>0.24683981974776784</v>
      </c>
      <c r="U9" s="93">
        <v>0.26081933457628897</v>
      </c>
      <c r="V9" s="98">
        <v>0.28087920434917341</v>
      </c>
      <c r="W9" s="98">
        <v>0.31663793301410204</v>
      </c>
      <c r="X9" s="98">
        <v>0.27423790028813888</v>
      </c>
      <c r="Y9" s="98">
        <v>0.32166074220869434</v>
      </c>
      <c r="Z9" s="14">
        <v>0.30937527081699062</v>
      </c>
      <c r="AA9" s="14">
        <v>0.29730618016003385</v>
      </c>
      <c r="AB9" s="14">
        <v>0.30946989048703261</v>
      </c>
      <c r="AC9" s="14">
        <v>0.36196742732572723</v>
      </c>
      <c r="AD9" s="27">
        <v>0.28757853384273335</v>
      </c>
      <c r="AE9" s="14">
        <v>0.3853411051778855</v>
      </c>
      <c r="AF9" s="27">
        <v>0.39462745866002102</v>
      </c>
      <c r="AG9" s="14">
        <v>0.36</v>
      </c>
      <c r="AH9" s="14">
        <v>0.36226788441556579</v>
      </c>
      <c r="AI9" s="6">
        <f t="shared" si="0"/>
        <v>2.2678844155658018E-3</v>
      </c>
      <c r="AJ9" s="73"/>
    </row>
    <row r="10" spans="1:37" ht="14.45" customHeight="1" x14ac:dyDescent="0.2">
      <c r="A10" s="176"/>
      <c r="B10" s="15" t="s">
        <v>1</v>
      </c>
      <c r="C10" s="16">
        <v>0.19585556962292838</v>
      </c>
      <c r="D10" s="16">
        <v>0.26276253681577477</v>
      </c>
      <c r="E10" s="16">
        <v>0.17954054879692088</v>
      </c>
      <c r="F10" s="17">
        <v>0.16061037079476809</v>
      </c>
      <c r="G10" s="17">
        <v>0.17358327503942028</v>
      </c>
      <c r="H10" s="17">
        <v>0.17068744556934823</v>
      </c>
      <c r="I10" s="17">
        <v>0.13446519486676059</v>
      </c>
      <c r="J10" s="17">
        <v>0.20072317102790763</v>
      </c>
      <c r="K10" s="17">
        <v>0.16431566728011476</v>
      </c>
      <c r="L10" s="17">
        <v>0.12999511004055475</v>
      </c>
      <c r="M10" s="17">
        <v>0.13372344353860069</v>
      </c>
      <c r="N10" s="17">
        <v>0.13466830982310715</v>
      </c>
      <c r="O10" s="17">
        <v>0.16034770812920893</v>
      </c>
      <c r="P10" s="17">
        <v>0.20058327916251298</v>
      </c>
      <c r="Q10" s="17">
        <v>0.21612162351097086</v>
      </c>
      <c r="R10" s="17">
        <v>0.16624231203914594</v>
      </c>
      <c r="S10" s="94">
        <v>0.14438793117779575</v>
      </c>
      <c r="T10" s="95">
        <v>0.15775551814917557</v>
      </c>
      <c r="U10" s="95">
        <v>0.15948215192575904</v>
      </c>
      <c r="V10" s="99">
        <v>0.14163375913616794</v>
      </c>
      <c r="W10" s="99">
        <v>0.10212036021859115</v>
      </c>
      <c r="X10" s="99">
        <v>0.12955538539792863</v>
      </c>
      <c r="Y10" s="99">
        <v>0.11425639323089089</v>
      </c>
      <c r="Z10" s="17">
        <v>0.15633560345748929</v>
      </c>
      <c r="AA10" s="17">
        <v>0.15682854766741325</v>
      </c>
      <c r="AB10" s="17">
        <v>0.1469212565016057</v>
      </c>
      <c r="AC10" s="17">
        <v>0.10404534658648577</v>
      </c>
      <c r="AD10" s="28">
        <v>0.18341838230194291</v>
      </c>
      <c r="AE10" s="17">
        <v>0.13745736293525807</v>
      </c>
      <c r="AF10" s="28">
        <v>0.147700172405199</v>
      </c>
      <c r="AG10" s="17">
        <v>0.19</v>
      </c>
      <c r="AH10" s="17">
        <v>0.1139706647337963</v>
      </c>
      <c r="AI10" s="7">
        <f t="shared" si="0"/>
        <v>-7.6029335266203701E-2</v>
      </c>
      <c r="AJ10" s="73"/>
    </row>
    <row r="11" spans="1:37" ht="14.45" customHeight="1" x14ac:dyDescent="0.2">
      <c r="A11" s="177" t="s">
        <v>32</v>
      </c>
      <c r="B11" s="100" t="s">
        <v>142</v>
      </c>
      <c r="C11" s="101">
        <f>SUM(C6:C7)</f>
        <v>0.22580710539626014</v>
      </c>
      <c r="D11" s="101">
        <f t="shared" ref="D11:AE11" si="1">SUM(D6:D7)</f>
        <v>0.24030396412756211</v>
      </c>
      <c r="E11" s="101">
        <f t="shared" si="1"/>
        <v>0.19005821083422586</v>
      </c>
      <c r="F11" s="101">
        <f t="shared" si="1"/>
        <v>0.28420225115872461</v>
      </c>
      <c r="G11" s="101">
        <f t="shared" si="1"/>
        <v>0.2873432603972832</v>
      </c>
      <c r="H11" s="101">
        <f t="shared" si="1"/>
        <v>0.26493554729867785</v>
      </c>
      <c r="I11" s="101">
        <f t="shared" si="1"/>
        <v>0.33138037868671483</v>
      </c>
      <c r="J11" s="101">
        <f t="shared" si="1"/>
        <v>0.2556461764123158</v>
      </c>
      <c r="K11" s="101">
        <f t="shared" si="1"/>
        <v>0.25376791191662595</v>
      </c>
      <c r="L11" s="101">
        <f t="shared" si="1"/>
        <v>0.29263194912068918</v>
      </c>
      <c r="M11" s="101">
        <f t="shared" si="1"/>
        <v>0.33634825450992634</v>
      </c>
      <c r="N11" s="101">
        <f t="shared" si="1"/>
        <v>0.30278400330917282</v>
      </c>
      <c r="O11" s="101">
        <f t="shared" si="1"/>
        <v>0.3048982982467745</v>
      </c>
      <c r="P11" s="101">
        <f t="shared" si="1"/>
        <v>0.26884216943735639</v>
      </c>
      <c r="Q11" s="101">
        <f t="shared" si="1"/>
        <v>0.24529665623798574</v>
      </c>
      <c r="R11" s="101">
        <f t="shared" si="1"/>
        <v>0.23590994765891937</v>
      </c>
      <c r="S11" s="101">
        <f t="shared" si="1"/>
        <v>0.27461006083841527</v>
      </c>
      <c r="T11" s="101">
        <f t="shared" si="1"/>
        <v>0.29116586652103527</v>
      </c>
      <c r="U11" s="101">
        <f t="shared" si="1"/>
        <v>0.2895916410362197</v>
      </c>
      <c r="V11" s="101">
        <f t="shared" si="1"/>
        <v>0.28177076185485272</v>
      </c>
      <c r="W11" s="124">
        <f t="shared" si="1"/>
        <v>0.33788842248651846</v>
      </c>
      <c r="X11" s="124">
        <f t="shared" si="1"/>
        <v>0.30483146705370595</v>
      </c>
      <c r="Y11" s="124">
        <f t="shared" si="1"/>
        <v>0.22812363388006804</v>
      </c>
      <c r="Z11" s="161">
        <f t="shared" si="1"/>
        <v>0.25541345700903262</v>
      </c>
      <c r="AA11" s="161">
        <f t="shared" si="1"/>
        <v>0.23343790808094686</v>
      </c>
      <c r="AB11" s="161">
        <f t="shared" si="1"/>
        <v>0.23057820857042707</v>
      </c>
      <c r="AC11" s="161">
        <f t="shared" si="1"/>
        <v>0.17361212359792152</v>
      </c>
      <c r="AD11" s="124">
        <f t="shared" si="1"/>
        <v>0.19811879127259241</v>
      </c>
      <c r="AE11" s="161">
        <f t="shared" si="1"/>
        <v>0.21309401416656062</v>
      </c>
      <c r="AF11" s="124">
        <f>SUM(AF6:AF7)</f>
        <v>0.1880579465764402</v>
      </c>
      <c r="AG11" s="161">
        <f>SUM(AG6:AG7)</f>
        <v>0.16999999999999998</v>
      </c>
      <c r="AH11" s="161">
        <f>SUM(AH6:AH7)</f>
        <v>0.2064458029020553</v>
      </c>
      <c r="AI11" s="23">
        <f t="shared" si="0"/>
        <v>3.6445802902055319E-2</v>
      </c>
      <c r="AJ11" s="73"/>
    </row>
    <row r="12" spans="1:37" ht="14.45" customHeight="1" x14ac:dyDescent="0.2">
      <c r="A12" s="175"/>
      <c r="B12" s="102" t="s">
        <v>143</v>
      </c>
      <c r="C12" s="103">
        <f>C8</f>
        <v>0.29568427653458379</v>
      </c>
      <c r="D12" s="103">
        <f t="shared" ref="D12:AF12" si="2">D8</f>
        <v>0.28139860437657044</v>
      </c>
      <c r="E12" s="103">
        <f t="shared" si="2"/>
        <v>0.27928315191906639</v>
      </c>
      <c r="F12" s="103">
        <f t="shared" si="2"/>
        <v>0.28349359742419622</v>
      </c>
      <c r="G12" s="103">
        <f t="shared" si="2"/>
        <v>0.33023319257433614</v>
      </c>
      <c r="H12" s="103">
        <f t="shared" si="2"/>
        <v>0.26234071750330895</v>
      </c>
      <c r="I12" s="103">
        <f t="shared" si="2"/>
        <v>0.25420834671824616</v>
      </c>
      <c r="J12" s="103">
        <f t="shared" si="2"/>
        <v>0.28728255484014975</v>
      </c>
      <c r="K12" s="103">
        <f t="shared" si="2"/>
        <v>0.231578117752644</v>
      </c>
      <c r="L12" s="103">
        <f t="shared" si="2"/>
        <v>0.16669274802446121</v>
      </c>
      <c r="M12" s="103">
        <f t="shared" si="2"/>
        <v>0.24586002041713997</v>
      </c>
      <c r="N12" s="103">
        <f t="shared" si="2"/>
        <v>0.31063685591461154</v>
      </c>
      <c r="O12" s="103">
        <f t="shared" si="2"/>
        <v>0.25435312015304062</v>
      </c>
      <c r="P12" s="103">
        <f t="shared" si="2"/>
        <v>0.29136254915630866</v>
      </c>
      <c r="Q12" s="103">
        <f t="shared" si="2"/>
        <v>0.25809797105470178</v>
      </c>
      <c r="R12" s="103">
        <f t="shared" si="2"/>
        <v>0.29463827097104456</v>
      </c>
      <c r="S12" s="103">
        <f t="shared" si="2"/>
        <v>0.32046493684640942</v>
      </c>
      <c r="T12" s="103">
        <f t="shared" si="2"/>
        <v>0.30423879558202044</v>
      </c>
      <c r="U12" s="103">
        <f t="shared" si="2"/>
        <v>0.290106872461732</v>
      </c>
      <c r="V12" s="103">
        <f t="shared" si="2"/>
        <v>0.2957162746598046</v>
      </c>
      <c r="W12" s="125">
        <f t="shared" si="2"/>
        <v>0.24335328428078817</v>
      </c>
      <c r="X12" s="125">
        <f t="shared" si="2"/>
        <v>0.29137524726022596</v>
      </c>
      <c r="Y12" s="125">
        <f t="shared" si="2"/>
        <v>0.33595923068034594</v>
      </c>
      <c r="Z12" s="103">
        <f t="shared" si="2"/>
        <v>0.27887566871648661</v>
      </c>
      <c r="AA12" s="103">
        <f t="shared" si="2"/>
        <v>0.31242736409160538</v>
      </c>
      <c r="AB12" s="103">
        <f t="shared" si="2"/>
        <v>0.31303064444093365</v>
      </c>
      <c r="AC12" s="103">
        <f t="shared" si="2"/>
        <v>0.36037510248986426</v>
      </c>
      <c r="AD12" s="125">
        <f t="shared" si="2"/>
        <v>0.33088429258273061</v>
      </c>
      <c r="AE12" s="103">
        <f t="shared" si="2"/>
        <v>0.26410751772029495</v>
      </c>
      <c r="AF12" s="125">
        <f t="shared" si="2"/>
        <v>0.26961442235834099</v>
      </c>
      <c r="AG12" s="103">
        <f t="shared" ref="AG12:AH12" si="3">AG8</f>
        <v>0.28000000000000003</v>
      </c>
      <c r="AH12" s="103">
        <f t="shared" si="3"/>
        <v>0.31731564794858197</v>
      </c>
      <c r="AI12" s="6">
        <f t="shared" si="0"/>
        <v>3.7315647948581943E-2</v>
      </c>
      <c r="AJ12" s="73"/>
    </row>
    <row r="13" spans="1:37" ht="14.45" customHeight="1" x14ac:dyDescent="0.2">
      <c r="A13" s="176"/>
      <c r="B13" s="104" t="s">
        <v>144</v>
      </c>
      <c r="C13" s="105">
        <f>SUM(C9:C10)</f>
        <v>0.47850861806915618</v>
      </c>
      <c r="D13" s="105">
        <f t="shared" ref="D13:AF13" si="4">SUM(D9:D10)</f>
        <v>0.47829743149586745</v>
      </c>
      <c r="E13" s="105">
        <f t="shared" si="4"/>
        <v>0.53065863724670903</v>
      </c>
      <c r="F13" s="105">
        <f t="shared" si="4"/>
        <v>0.43230415141708012</v>
      </c>
      <c r="G13" s="105">
        <f t="shared" si="4"/>
        <v>0.38242354702838155</v>
      </c>
      <c r="H13" s="105">
        <f t="shared" si="4"/>
        <v>0.47272373519801197</v>
      </c>
      <c r="I13" s="105">
        <f t="shared" si="4"/>
        <v>0.41441127459504112</v>
      </c>
      <c r="J13" s="105">
        <f t="shared" si="4"/>
        <v>0.45707126874753479</v>
      </c>
      <c r="K13" s="105">
        <f t="shared" si="4"/>
        <v>0.51465397033072946</v>
      </c>
      <c r="L13" s="105">
        <f t="shared" si="4"/>
        <v>0.54067530285484922</v>
      </c>
      <c r="M13" s="105">
        <f t="shared" si="4"/>
        <v>0.41779172507293272</v>
      </c>
      <c r="N13" s="105">
        <f t="shared" si="4"/>
        <v>0.38657914077621491</v>
      </c>
      <c r="O13" s="105">
        <f t="shared" si="4"/>
        <v>0.44074858160018426</v>
      </c>
      <c r="P13" s="105">
        <f t="shared" si="4"/>
        <v>0.4397952814063335</v>
      </c>
      <c r="Q13" s="105">
        <f t="shared" si="4"/>
        <v>0.4966053727073117</v>
      </c>
      <c r="R13" s="105">
        <f t="shared" si="4"/>
        <v>0.46945178137003507</v>
      </c>
      <c r="S13" s="105">
        <f t="shared" si="4"/>
        <v>0.40492500231517387</v>
      </c>
      <c r="T13" s="105">
        <f t="shared" si="4"/>
        <v>0.40459533789694341</v>
      </c>
      <c r="U13" s="105">
        <f t="shared" si="4"/>
        <v>0.42030148650204802</v>
      </c>
      <c r="V13" s="105">
        <f t="shared" si="4"/>
        <v>0.42251296348534134</v>
      </c>
      <c r="W13" s="126">
        <f t="shared" si="4"/>
        <v>0.4187582932326932</v>
      </c>
      <c r="X13" s="126">
        <f t="shared" si="4"/>
        <v>0.40379328568606754</v>
      </c>
      <c r="Y13" s="126">
        <f t="shared" si="4"/>
        <v>0.43591713543958521</v>
      </c>
      <c r="Z13" s="105">
        <f t="shared" si="4"/>
        <v>0.46571087427447988</v>
      </c>
      <c r="AA13" s="105">
        <f t="shared" si="4"/>
        <v>0.45413472782744713</v>
      </c>
      <c r="AB13" s="105">
        <f t="shared" si="4"/>
        <v>0.45639114698863831</v>
      </c>
      <c r="AC13" s="105">
        <f t="shared" si="4"/>
        <v>0.46601277391221302</v>
      </c>
      <c r="AD13" s="126">
        <f t="shared" si="4"/>
        <v>0.47099691614467626</v>
      </c>
      <c r="AE13" s="105">
        <f t="shared" si="4"/>
        <v>0.52279846811314357</v>
      </c>
      <c r="AF13" s="126">
        <f t="shared" si="4"/>
        <v>0.54232763106522008</v>
      </c>
      <c r="AG13" s="105">
        <f t="shared" ref="AG13:AH13" si="5">SUM(AG9:AG10)</f>
        <v>0.55000000000000004</v>
      </c>
      <c r="AH13" s="105">
        <f t="shared" si="5"/>
        <v>0.47623854914936209</v>
      </c>
      <c r="AI13" s="7">
        <f t="shared" si="0"/>
        <v>-7.3761450850637955E-2</v>
      </c>
      <c r="AJ13" s="73"/>
    </row>
    <row r="15" spans="1:37" ht="18.75" x14ac:dyDescent="0.2">
      <c r="A15" s="3" t="s">
        <v>33</v>
      </c>
    </row>
    <row r="16" spans="1:37" x14ac:dyDescent="0.2">
      <c r="A16" s="1" t="s">
        <v>115</v>
      </c>
    </row>
    <row r="17" spans="1:36" x14ac:dyDescent="0.2">
      <c r="A17" s="31"/>
      <c r="B17" s="32"/>
      <c r="C17" s="63" t="s">
        <v>103</v>
      </c>
      <c r="D17" s="5" t="s">
        <v>104</v>
      </c>
      <c r="E17" s="5" t="s">
        <v>105</v>
      </c>
      <c r="F17" s="9" t="s">
        <v>106</v>
      </c>
      <c r="G17" s="25" t="s">
        <v>107</v>
      </c>
      <c r="H17" s="25" t="s">
        <v>108</v>
      </c>
      <c r="I17" s="25" t="s">
        <v>109</v>
      </c>
      <c r="J17" s="25" t="s">
        <v>110</v>
      </c>
      <c r="K17" s="40" t="s">
        <v>111</v>
      </c>
      <c r="L17" s="40" t="s">
        <v>112</v>
      </c>
      <c r="M17" s="40" t="s">
        <v>113</v>
      </c>
      <c r="N17" s="40" t="s">
        <v>114</v>
      </c>
      <c r="O17" s="63" t="s">
        <v>116</v>
      </c>
      <c r="P17" s="63" t="s">
        <v>117</v>
      </c>
      <c r="Q17" s="63" t="s">
        <v>118</v>
      </c>
      <c r="R17" s="63" t="s">
        <v>119</v>
      </c>
      <c r="S17" s="63" t="s">
        <v>120</v>
      </c>
      <c r="T17" s="63" t="s">
        <v>121</v>
      </c>
      <c r="U17" s="63" t="s">
        <v>122</v>
      </c>
      <c r="V17" s="96" t="s">
        <v>140</v>
      </c>
      <c r="W17" s="63" t="s">
        <v>141</v>
      </c>
      <c r="X17" s="63" t="s">
        <v>181</v>
      </c>
      <c r="Y17" s="96" t="s">
        <v>193</v>
      </c>
      <c r="Z17" s="63" t="s">
        <v>195</v>
      </c>
      <c r="AA17" s="63" t="s">
        <v>196</v>
      </c>
      <c r="AB17" s="63" t="s">
        <v>197</v>
      </c>
      <c r="AC17" s="63" t="s">
        <v>198</v>
      </c>
      <c r="AD17" s="63" t="s">
        <v>199</v>
      </c>
      <c r="AE17" s="63" t="str">
        <f>AE5</f>
        <v>Maj'25</v>
      </c>
      <c r="AF17" s="63" t="s">
        <v>205</v>
      </c>
      <c r="AG17" s="63" t="s">
        <v>224</v>
      </c>
      <c r="AH17" s="63" t="s">
        <v>225</v>
      </c>
      <c r="AI17" s="30" t="s">
        <v>34</v>
      </c>
    </row>
    <row r="18" spans="1:36" x14ac:dyDescent="0.2">
      <c r="A18" s="167" t="s">
        <v>5</v>
      </c>
      <c r="B18" s="21" t="s">
        <v>6</v>
      </c>
      <c r="C18" s="22">
        <v>0.24861931154343198</v>
      </c>
      <c r="D18" s="22">
        <v>0.24588715896887911</v>
      </c>
      <c r="E18" s="22">
        <v>0.22416787148668196</v>
      </c>
      <c r="F18" s="22">
        <v>0.25802242152738492</v>
      </c>
      <c r="G18" s="26">
        <v>0.33906326346520438</v>
      </c>
      <c r="H18" s="26">
        <v>0.35306606381996153</v>
      </c>
      <c r="I18" s="26">
        <v>0.28953718850676013</v>
      </c>
      <c r="J18" s="22">
        <v>0.27897834412021766</v>
      </c>
      <c r="K18" s="22">
        <v>0.3750299387649414</v>
      </c>
      <c r="L18" s="26">
        <v>0.39982457379265723</v>
      </c>
      <c r="M18" s="72">
        <v>0.3365021402817126</v>
      </c>
      <c r="N18" s="72">
        <v>0.38072554556252619</v>
      </c>
      <c r="O18" s="72">
        <v>0.40345447726336869</v>
      </c>
      <c r="P18" s="72">
        <v>0.38838483574164789</v>
      </c>
      <c r="Q18" s="72">
        <v>0.42427578519652398</v>
      </c>
      <c r="R18" s="72">
        <v>0.4286131838234194</v>
      </c>
      <c r="S18" s="90">
        <v>0.36268047801052883</v>
      </c>
      <c r="T18" s="91">
        <v>0.34973810047215309</v>
      </c>
      <c r="U18" s="91">
        <v>0.35349155195538773</v>
      </c>
      <c r="V18" s="97">
        <v>0.32235441272999532</v>
      </c>
      <c r="W18" s="97">
        <v>0.34716051978843682</v>
      </c>
      <c r="X18" s="97">
        <v>0.30896513476256987</v>
      </c>
      <c r="Y18" s="97">
        <v>0.24933498211057334</v>
      </c>
      <c r="Z18" s="160">
        <v>0.30582324817682943</v>
      </c>
      <c r="AA18" s="160">
        <v>0.33739655182380074</v>
      </c>
      <c r="AB18" s="160">
        <v>0.373551158387527</v>
      </c>
      <c r="AC18" s="160">
        <v>0.39981452622334979</v>
      </c>
      <c r="AD18" s="26">
        <v>0.41007408816199081</v>
      </c>
      <c r="AE18" s="160">
        <v>0.41262359475339361</v>
      </c>
      <c r="AF18" s="26">
        <v>0.44953608225069402</v>
      </c>
      <c r="AG18" s="160">
        <v>0.41</v>
      </c>
      <c r="AH18" s="160">
        <v>0.44874276735774304</v>
      </c>
      <c r="AI18" s="23">
        <f t="shared" ref="AI18:AI26" si="6">AH18-AG18</f>
        <v>3.8742767357743069E-2</v>
      </c>
      <c r="AJ18" s="73"/>
    </row>
    <row r="19" spans="1:36" x14ac:dyDescent="0.2">
      <c r="A19" s="168"/>
      <c r="B19" s="19" t="s">
        <v>7</v>
      </c>
      <c r="C19" s="14">
        <v>8.3294656980178447E-2</v>
      </c>
      <c r="D19" s="14">
        <v>0.14168444636276623</v>
      </c>
      <c r="E19" s="14">
        <v>8.5444533007837678E-2</v>
      </c>
      <c r="F19" s="14">
        <v>6.8171067720503672E-2</v>
      </c>
      <c r="G19" s="27">
        <v>9.5984033480033523E-2</v>
      </c>
      <c r="H19" s="27">
        <v>0.11192121829883024</v>
      </c>
      <c r="I19" s="27">
        <v>8.8343898254838196E-2</v>
      </c>
      <c r="J19" s="14">
        <v>9.3889565010471965E-2</v>
      </c>
      <c r="K19" s="14">
        <v>6.8613858384728485E-2</v>
      </c>
      <c r="L19" s="27">
        <v>9.3718916509892711E-2</v>
      </c>
      <c r="M19" s="14">
        <v>0.12403017460215308</v>
      </c>
      <c r="N19" s="14">
        <v>0.25085440854704055</v>
      </c>
      <c r="O19" s="14">
        <v>0.31183672752834801</v>
      </c>
      <c r="P19" s="14">
        <v>0.32568344005441557</v>
      </c>
      <c r="Q19" s="14">
        <v>0.32896959280757698</v>
      </c>
      <c r="R19" s="14">
        <v>0.33683111766766222</v>
      </c>
      <c r="S19" s="92">
        <v>0.39839409020265748</v>
      </c>
      <c r="T19" s="93">
        <v>0.39555539289909936</v>
      </c>
      <c r="U19" s="93">
        <v>0.40956012023617971</v>
      </c>
      <c r="V19" s="98">
        <v>0.45455339167790443</v>
      </c>
      <c r="W19" s="98">
        <v>0.42856749715766468</v>
      </c>
      <c r="X19" s="98">
        <v>0.47673156261912425</v>
      </c>
      <c r="Y19" s="98">
        <v>0.51232247435077127</v>
      </c>
      <c r="Z19" s="14">
        <v>0.44324453503900058</v>
      </c>
      <c r="AA19" s="14">
        <v>0.42451657983877328</v>
      </c>
      <c r="AB19" s="14">
        <v>0.36263914804755382</v>
      </c>
      <c r="AC19" s="14">
        <v>0.25019225598042488</v>
      </c>
      <c r="AD19" s="27">
        <v>0.18019424611842047</v>
      </c>
      <c r="AE19" s="14">
        <v>0.25829650545739979</v>
      </c>
      <c r="AF19" s="27">
        <v>0.26729999036458801</v>
      </c>
      <c r="AG19" s="14">
        <v>0.32</v>
      </c>
      <c r="AH19" s="14">
        <v>0.28616232748584203</v>
      </c>
      <c r="AI19" s="6">
        <f t="shared" si="6"/>
        <v>-3.3837672514157979E-2</v>
      </c>
      <c r="AJ19" s="73"/>
    </row>
    <row r="20" spans="1:36" x14ac:dyDescent="0.2">
      <c r="A20" s="169"/>
      <c r="B20" s="20" t="s">
        <v>8</v>
      </c>
      <c r="C20" s="17">
        <v>0.66808603147638834</v>
      </c>
      <c r="D20" s="17">
        <v>0.61242839466835541</v>
      </c>
      <c r="E20" s="17">
        <v>0.69038759550547713</v>
      </c>
      <c r="F20" s="17">
        <v>0.67380651075211095</v>
      </c>
      <c r="G20" s="28">
        <v>0.56495270305476208</v>
      </c>
      <c r="H20" s="28">
        <v>0.53501271788121163</v>
      </c>
      <c r="I20" s="28">
        <v>0.62211891323840041</v>
      </c>
      <c r="J20" s="17">
        <v>0.6271320908693111</v>
      </c>
      <c r="K20" s="17">
        <v>0.55635620285032994</v>
      </c>
      <c r="L20" s="28">
        <v>0.50645650969744949</v>
      </c>
      <c r="M20" s="17">
        <v>0.53946768511613419</v>
      </c>
      <c r="N20" s="17">
        <v>0.36842004589043298</v>
      </c>
      <c r="O20" s="17">
        <v>0.28470879520828296</v>
      </c>
      <c r="P20" s="17">
        <v>0.28593172420393609</v>
      </c>
      <c r="Q20" s="17">
        <v>0.24675462199589887</v>
      </c>
      <c r="R20" s="17">
        <v>0.2345556985089183</v>
      </c>
      <c r="S20" s="94">
        <v>0.23892543178681325</v>
      </c>
      <c r="T20" s="95">
        <v>0.25470650662874722</v>
      </c>
      <c r="U20" s="95">
        <v>0.23694832780843225</v>
      </c>
      <c r="V20" s="99">
        <v>0.22309219559209992</v>
      </c>
      <c r="W20" s="99">
        <v>0.22427198305389848</v>
      </c>
      <c r="X20" s="99">
        <v>0.21430330261830566</v>
      </c>
      <c r="Y20" s="99">
        <v>0.23834254353865533</v>
      </c>
      <c r="Z20" s="17">
        <v>0.25093221678416977</v>
      </c>
      <c r="AA20" s="17">
        <v>0.23808686833742571</v>
      </c>
      <c r="AB20" s="17">
        <v>0.26380969356491857</v>
      </c>
      <c r="AC20" s="17">
        <v>0.349993217796225</v>
      </c>
      <c r="AD20" s="28">
        <v>0.40973166571958841</v>
      </c>
      <c r="AE20" s="17">
        <v>0.32907989978920654</v>
      </c>
      <c r="AF20" s="28">
        <v>0.28316392738471902</v>
      </c>
      <c r="AG20" s="17">
        <v>0.27</v>
      </c>
      <c r="AH20" s="17">
        <v>0.26509490515641482</v>
      </c>
      <c r="AI20" s="24">
        <f t="shared" si="6"/>
        <v>-4.9050948435852004E-3</v>
      </c>
      <c r="AJ20" s="73"/>
    </row>
    <row r="21" spans="1:36" x14ac:dyDescent="0.2">
      <c r="A21" s="167" t="s">
        <v>9</v>
      </c>
      <c r="B21" s="21" t="s">
        <v>6</v>
      </c>
      <c r="C21" s="22">
        <v>0.30791809465015918</v>
      </c>
      <c r="D21" s="22">
        <v>0.3506120435083952</v>
      </c>
      <c r="E21" s="22">
        <v>0.29688941880943298</v>
      </c>
      <c r="F21" s="22">
        <v>0.33157119453032718</v>
      </c>
      <c r="G21" s="26">
        <v>0.37091228748622818</v>
      </c>
      <c r="H21" s="26">
        <v>0.36969734098819484</v>
      </c>
      <c r="I21" s="26">
        <v>0.39593599134967694</v>
      </c>
      <c r="J21" s="22">
        <v>0.39794181668353734</v>
      </c>
      <c r="K21" s="22">
        <v>0.44016237243493789</v>
      </c>
      <c r="L21" s="26">
        <v>0.42524836309695857</v>
      </c>
      <c r="M21" s="14">
        <v>0.39657442825516187</v>
      </c>
      <c r="N21" s="14">
        <v>0.38444133013387627</v>
      </c>
      <c r="O21" s="14">
        <v>0.44468742486064344</v>
      </c>
      <c r="P21" s="14">
        <v>0.39632998971208394</v>
      </c>
      <c r="Q21" s="14">
        <v>0.47251899953388077</v>
      </c>
      <c r="R21" s="14">
        <v>0.42534927201694506</v>
      </c>
      <c r="S21" s="92">
        <v>0.44208850485622569</v>
      </c>
      <c r="T21" s="93">
        <v>0.43448233367776445</v>
      </c>
      <c r="U21" s="93">
        <v>0.4500434945673854</v>
      </c>
      <c r="V21" s="98">
        <v>0.43761787543763875</v>
      </c>
      <c r="W21" s="98">
        <v>0.47868216491855359</v>
      </c>
      <c r="X21" s="98">
        <v>0.46667061351191463</v>
      </c>
      <c r="Y21" s="98">
        <v>0.4358231876205898</v>
      </c>
      <c r="Z21" s="14">
        <v>0.43631059667245148</v>
      </c>
      <c r="AA21" s="14">
        <v>0.45912738077957438</v>
      </c>
      <c r="AB21" s="14">
        <v>0.44967509159364061</v>
      </c>
      <c r="AC21" s="14">
        <v>0.37390614990355575</v>
      </c>
      <c r="AD21" s="27">
        <v>0.36454109972810833</v>
      </c>
      <c r="AE21" s="14">
        <v>0.41689051273871486</v>
      </c>
      <c r="AF21" s="27">
        <v>0.46569065715145397</v>
      </c>
      <c r="AG21" s="14">
        <v>0.44</v>
      </c>
      <c r="AH21" s="14">
        <v>0.48485664799760658</v>
      </c>
      <c r="AI21" s="23">
        <f t="shared" si="6"/>
        <v>4.485664799760658E-2</v>
      </c>
      <c r="AJ21" s="73"/>
    </row>
    <row r="22" spans="1:36" x14ac:dyDescent="0.2">
      <c r="A22" s="168"/>
      <c r="B22" s="19" t="s">
        <v>7</v>
      </c>
      <c r="C22" s="14">
        <v>0.1624212711779521</v>
      </c>
      <c r="D22" s="14">
        <v>0.20217138372764543</v>
      </c>
      <c r="E22" s="14">
        <v>0.13307364835523647</v>
      </c>
      <c r="F22" s="14">
        <v>0.23571766481150749</v>
      </c>
      <c r="G22" s="27">
        <v>0.28158593952232158</v>
      </c>
      <c r="H22" s="27">
        <v>0.30572345270269741</v>
      </c>
      <c r="I22" s="27">
        <v>0.24668009346986053</v>
      </c>
      <c r="J22" s="14">
        <v>0.15613248961270143</v>
      </c>
      <c r="K22" s="14">
        <v>0.17309596095082203</v>
      </c>
      <c r="L22" s="27">
        <v>0.22253536927483572</v>
      </c>
      <c r="M22" s="14">
        <v>0.20640371040782038</v>
      </c>
      <c r="N22" s="14">
        <v>0.28958788066297686</v>
      </c>
      <c r="O22" s="14">
        <v>0.29036630959874032</v>
      </c>
      <c r="P22" s="14">
        <v>0.31217173248025021</v>
      </c>
      <c r="Q22" s="14">
        <v>0.28907851064275941</v>
      </c>
      <c r="R22" s="14">
        <v>0.32871180835571329</v>
      </c>
      <c r="S22" s="92">
        <v>0.30425052532090624</v>
      </c>
      <c r="T22" s="93">
        <v>0.29928457471528563</v>
      </c>
      <c r="U22" s="93">
        <v>0.30774364413749067</v>
      </c>
      <c r="V22" s="98">
        <v>0.29673536286158875</v>
      </c>
      <c r="W22" s="98">
        <v>0.27369325063379896</v>
      </c>
      <c r="X22" s="98">
        <v>0.28236922457618319</v>
      </c>
      <c r="Y22" s="98">
        <v>0.28031916956403757</v>
      </c>
      <c r="Z22" s="14">
        <v>0.23455499637949451</v>
      </c>
      <c r="AA22" s="14">
        <v>0.22041259561910176</v>
      </c>
      <c r="AB22" s="14">
        <v>0.20102297894290375</v>
      </c>
      <c r="AC22" s="14">
        <v>0.15052629221495459</v>
      </c>
      <c r="AD22" s="27">
        <v>0.13763956490079765</v>
      </c>
      <c r="AE22" s="14">
        <v>0.1743847621805947</v>
      </c>
      <c r="AF22" s="27">
        <v>0.172137247786606</v>
      </c>
      <c r="AG22" s="14">
        <v>0.21</v>
      </c>
      <c r="AH22" s="14">
        <v>0.17410813933370928</v>
      </c>
      <c r="AI22" s="6">
        <f t="shared" si="6"/>
        <v>-3.5891860666290715E-2</v>
      </c>
      <c r="AJ22" s="73"/>
    </row>
    <row r="23" spans="1:36" x14ac:dyDescent="0.2">
      <c r="A23" s="169"/>
      <c r="B23" s="20" t="s">
        <v>8</v>
      </c>
      <c r="C23" s="17">
        <v>0.52966063417188747</v>
      </c>
      <c r="D23" s="17">
        <v>0.44721657276396065</v>
      </c>
      <c r="E23" s="17">
        <v>0.57003693283532753</v>
      </c>
      <c r="F23" s="17">
        <v>0.43271114065816446</v>
      </c>
      <c r="G23" s="28">
        <v>0.34750177299144913</v>
      </c>
      <c r="H23" s="28">
        <v>0.3245792063091113</v>
      </c>
      <c r="I23" s="28">
        <v>0.35738391518046148</v>
      </c>
      <c r="J23" s="17">
        <v>0.44592569370376162</v>
      </c>
      <c r="K23" s="17">
        <v>0.38674166661423975</v>
      </c>
      <c r="L23" s="28">
        <v>0.35221626762820529</v>
      </c>
      <c r="M23" s="17">
        <v>0.39702186133701756</v>
      </c>
      <c r="N23" s="17">
        <v>0.32597078920314659</v>
      </c>
      <c r="O23" s="17">
        <v>0.26494626554061596</v>
      </c>
      <c r="P23" s="17">
        <v>0.29149827780766552</v>
      </c>
      <c r="Q23" s="17">
        <v>0.23840248982335971</v>
      </c>
      <c r="R23" s="17">
        <v>0.24593891962734166</v>
      </c>
      <c r="S23" s="94">
        <v>0.25366096982286757</v>
      </c>
      <c r="T23" s="95">
        <v>0.26623309160694952</v>
      </c>
      <c r="U23" s="95">
        <v>0.24221286129512357</v>
      </c>
      <c r="V23" s="99">
        <v>0.26564676170077217</v>
      </c>
      <c r="W23" s="99">
        <v>0.24762458444764743</v>
      </c>
      <c r="X23" s="99">
        <v>0.25096016191190207</v>
      </c>
      <c r="Y23" s="99">
        <v>0.28385764281537257</v>
      </c>
      <c r="Z23" s="17">
        <v>0.3291344069480539</v>
      </c>
      <c r="AA23" s="17">
        <v>0.3204600236013237</v>
      </c>
      <c r="AB23" s="17">
        <v>0.3493019294634554</v>
      </c>
      <c r="AC23" s="17">
        <v>0.47556755788148919</v>
      </c>
      <c r="AD23" s="28">
        <v>0.49781933537109374</v>
      </c>
      <c r="AE23" s="17">
        <v>0.40872472508069019</v>
      </c>
      <c r="AF23" s="28">
        <v>0.36217209506194203</v>
      </c>
      <c r="AG23" s="17">
        <v>0.35</v>
      </c>
      <c r="AH23" s="17">
        <v>0.34103521266868392</v>
      </c>
      <c r="AI23" s="7">
        <f t="shared" si="6"/>
        <v>-8.9647873313160598E-3</v>
      </c>
      <c r="AJ23" s="73"/>
    </row>
    <row r="24" spans="1:36" x14ac:dyDescent="0.2">
      <c r="A24" s="168" t="s">
        <v>10</v>
      </c>
      <c r="B24" s="19" t="s">
        <v>6</v>
      </c>
      <c r="C24" s="14">
        <v>0.28045631624365275</v>
      </c>
      <c r="D24" s="14">
        <v>0.31993484184293292</v>
      </c>
      <c r="E24" s="14">
        <v>0.33616965020867812</v>
      </c>
      <c r="F24" s="14">
        <v>0.34015187036356614</v>
      </c>
      <c r="G24" s="27">
        <v>0.34321717573073401</v>
      </c>
      <c r="H24" s="27">
        <v>0.39576383665838494</v>
      </c>
      <c r="I24" s="27">
        <v>0.37990327414068775</v>
      </c>
      <c r="J24" s="14">
        <v>0.39369152179514899</v>
      </c>
      <c r="K24" s="14">
        <v>0.43767335884142983</v>
      </c>
      <c r="L24" s="27">
        <v>0.42405077163740773</v>
      </c>
      <c r="M24" s="14">
        <v>0.34812810183272291</v>
      </c>
      <c r="N24" s="14">
        <v>0.37008955925899961</v>
      </c>
      <c r="O24" s="14">
        <v>0.43374480567175633</v>
      </c>
      <c r="P24" s="14">
        <v>0.41790624452107261</v>
      </c>
      <c r="Q24" s="14">
        <v>0.41422666016431092</v>
      </c>
      <c r="R24" s="14">
        <v>0.37661219321673622</v>
      </c>
      <c r="S24" s="92">
        <v>0.36078377692703734</v>
      </c>
      <c r="T24" s="93">
        <v>0.32036811132334486</v>
      </c>
      <c r="U24" s="93">
        <v>0.34981707057193212</v>
      </c>
      <c r="V24" s="98">
        <v>0.38028213841380548</v>
      </c>
      <c r="W24" s="98">
        <v>0.35786170790653477</v>
      </c>
      <c r="X24" s="98">
        <v>0.38308939859782326</v>
      </c>
      <c r="Y24" s="98">
        <v>0.31053908285652632</v>
      </c>
      <c r="Z24" s="14">
        <v>0.31749095974381408</v>
      </c>
      <c r="AA24" s="14">
        <v>0.32816666557030305</v>
      </c>
      <c r="AB24" s="14">
        <v>0.34189922012276186</v>
      </c>
      <c r="AC24" s="14">
        <v>0.34721249934736703</v>
      </c>
      <c r="AD24" s="27">
        <v>0.32697633802131493</v>
      </c>
      <c r="AE24" s="14">
        <v>0.36072159906355705</v>
      </c>
      <c r="AF24" s="27">
        <v>0.39631298776711099</v>
      </c>
      <c r="AG24" s="14">
        <v>0.39</v>
      </c>
      <c r="AH24" s="14">
        <v>0.39204645879468197</v>
      </c>
      <c r="AI24" s="8">
        <f t="shared" si="6"/>
        <v>2.0464587946819601E-3</v>
      </c>
      <c r="AJ24" s="73"/>
    </row>
    <row r="25" spans="1:36" x14ac:dyDescent="0.2">
      <c r="A25" s="168"/>
      <c r="B25" s="19" t="s">
        <v>7</v>
      </c>
      <c r="C25" s="14">
        <v>0.46069124504622783</v>
      </c>
      <c r="D25" s="14">
        <v>0.39526471186297196</v>
      </c>
      <c r="E25" s="14">
        <v>0.36212516830050001</v>
      </c>
      <c r="F25" s="14">
        <v>0.3790926113340341</v>
      </c>
      <c r="G25" s="27">
        <v>0.32915986757254373</v>
      </c>
      <c r="H25" s="27">
        <v>0.25053346675831428</v>
      </c>
      <c r="I25" s="27">
        <v>0.29896266662087506</v>
      </c>
      <c r="J25" s="14">
        <v>0.31045045450925629</v>
      </c>
      <c r="K25" s="14">
        <v>0.24461248775761205</v>
      </c>
      <c r="L25" s="27">
        <v>0.26209499828439287</v>
      </c>
      <c r="M25" s="14">
        <v>0.30680486731227274</v>
      </c>
      <c r="N25" s="14">
        <v>0.27705402709518195</v>
      </c>
      <c r="O25" s="14">
        <v>0.21830797755371439</v>
      </c>
      <c r="P25" s="14">
        <v>0.20594865920038827</v>
      </c>
      <c r="Q25" s="14">
        <v>0.18910287420001379</v>
      </c>
      <c r="R25" s="14">
        <v>0.14610602093833086</v>
      </c>
      <c r="S25" s="92">
        <v>0.14933003424516986</v>
      </c>
      <c r="T25" s="93">
        <v>0.14750192264486028</v>
      </c>
      <c r="U25" s="93">
        <v>0.13467610500273838</v>
      </c>
      <c r="V25" s="98">
        <v>0.15304062431751528</v>
      </c>
      <c r="W25" s="98">
        <v>0.15925609965426657</v>
      </c>
      <c r="X25" s="98">
        <v>0.1390526313963488</v>
      </c>
      <c r="Y25" s="98">
        <v>0.13350062068263352</v>
      </c>
      <c r="Z25" s="14">
        <v>0.1598335323895565</v>
      </c>
      <c r="AA25" s="14">
        <v>0.15109216588946453</v>
      </c>
      <c r="AB25" s="14">
        <v>0.16516007037943362</v>
      </c>
      <c r="AC25" s="14">
        <v>0.18147528798033397</v>
      </c>
      <c r="AD25" s="27">
        <v>0.20898398151934056</v>
      </c>
      <c r="AE25" s="14">
        <v>0.21049573872687372</v>
      </c>
      <c r="AF25" s="27">
        <v>0.15168423992345201</v>
      </c>
      <c r="AG25" s="14">
        <v>0.18</v>
      </c>
      <c r="AH25" s="14">
        <v>0.20706526791359786</v>
      </c>
      <c r="AI25" s="6">
        <f t="shared" si="6"/>
        <v>2.7065267913597868E-2</v>
      </c>
      <c r="AJ25" s="73"/>
    </row>
    <row r="26" spans="1:36" x14ac:dyDescent="0.2">
      <c r="A26" s="169"/>
      <c r="B26" s="20" t="s">
        <v>8</v>
      </c>
      <c r="C26" s="17">
        <v>0.25885243871011843</v>
      </c>
      <c r="D26" s="17">
        <v>0.28480044629409679</v>
      </c>
      <c r="E26" s="17">
        <v>0.3017051814908196</v>
      </c>
      <c r="F26" s="17">
        <v>0.28075551830239937</v>
      </c>
      <c r="G26" s="28">
        <v>0.32762295669672103</v>
      </c>
      <c r="H26" s="28">
        <v>0.35370269658330467</v>
      </c>
      <c r="I26" s="28">
        <v>0.32113405923843635</v>
      </c>
      <c r="J26" s="17">
        <v>0.295858023695595</v>
      </c>
      <c r="K26" s="17">
        <v>0.31771415340095782</v>
      </c>
      <c r="L26" s="28">
        <v>0.31385423007819885</v>
      </c>
      <c r="M26" s="17">
        <v>0.34506703085500418</v>
      </c>
      <c r="N26" s="17">
        <v>0.35285641364581805</v>
      </c>
      <c r="O26" s="17">
        <v>0.34794721677452906</v>
      </c>
      <c r="P26" s="17">
        <v>0.37614509627853876</v>
      </c>
      <c r="Q26" s="17">
        <v>0.3966704656356751</v>
      </c>
      <c r="R26" s="17">
        <v>0.47728178584493269</v>
      </c>
      <c r="S26" s="94">
        <v>0.4898861888277925</v>
      </c>
      <c r="T26" s="95">
        <v>0.53212996603179452</v>
      </c>
      <c r="U26" s="95">
        <v>0.51550682442532936</v>
      </c>
      <c r="V26" s="99">
        <v>0.46667723726867893</v>
      </c>
      <c r="W26" s="99">
        <v>0.48288219243919861</v>
      </c>
      <c r="X26" s="99">
        <v>0.47785797000582764</v>
      </c>
      <c r="Y26" s="99">
        <v>0.55596029646084011</v>
      </c>
      <c r="Z26" s="17">
        <v>0.52267550786662931</v>
      </c>
      <c r="AA26" s="17">
        <v>0.52074116854023222</v>
      </c>
      <c r="AB26" s="17">
        <v>0.49294070949780427</v>
      </c>
      <c r="AC26" s="17">
        <v>0.47131221267229861</v>
      </c>
      <c r="AD26" s="28">
        <v>0.46403968045934429</v>
      </c>
      <c r="AE26" s="17">
        <v>0.42878266220956901</v>
      </c>
      <c r="AF26" s="28">
        <v>0.45200277230943797</v>
      </c>
      <c r="AG26" s="17">
        <v>0.43</v>
      </c>
      <c r="AH26" s="17">
        <v>0.40088827329172</v>
      </c>
      <c r="AI26" s="7">
        <f t="shared" si="6"/>
        <v>-2.9111726708279995E-2</v>
      </c>
      <c r="AJ26" s="73"/>
    </row>
    <row r="28" spans="1:36" ht="18.75" x14ac:dyDescent="0.2">
      <c r="A28" s="3" t="s">
        <v>11</v>
      </c>
    </row>
    <row r="29" spans="1:36" x14ac:dyDescent="0.2">
      <c r="A29" s="1" t="s">
        <v>115</v>
      </c>
    </row>
    <row r="30" spans="1:36" x14ac:dyDescent="0.2">
      <c r="A30" s="165"/>
      <c r="B30" s="166"/>
      <c r="C30" s="63" t="s">
        <v>103</v>
      </c>
      <c r="D30" s="5" t="s">
        <v>104</v>
      </c>
      <c r="E30" s="5" t="s">
        <v>105</v>
      </c>
      <c r="F30" s="9" t="s">
        <v>106</v>
      </c>
      <c r="G30" s="25" t="s">
        <v>107</v>
      </c>
      <c r="H30" s="25" t="s">
        <v>108</v>
      </c>
      <c r="I30" s="25" t="s">
        <v>109</v>
      </c>
      <c r="J30" s="25" t="s">
        <v>110</v>
      </c>
      <c r="K30" s="40" t="s">
        <v>111</v>
      </c>
      <c r="L30" s="40" t="s">
        <v>112</v>
      </c>
      <c r="M30" s="40" t="s">
        <v>113</v>
      </c>
      <c r="N30" s="40" t="s">
        <v>114</v>
      </c>
      <c r="O30" s="63" t="s">
        <v>116</v>
      </c>
      <c r="P30" s="63" t="s">
        <v>117</v>
      </c>
      <c r="Q30" s="63" t="s">
        <v>118</v>
      </c>
      <c r="R30" s="63" t="s">
        <v>119</v>
      </c>
      <c r="S30" s="63" t="s">
        <v>120</v>
      </c>
      <c r="T30" s="63" t="s">
        <v>121</v>
      </c>
      <c r="U30" s="63" t="s">
        <v>122</v>
      </c>
      <c r="V30" s="96" t="s">
        <v>140</v>
      </c>
      <c r="W30" s="63" t="s">
        <v>141</v>
      </c>
      <c r="X30" s="63" t="s">
        <v>181</v>
      </c>
      <c r="Y30" s="96" t="s">
        <v>193</v>
      </c>
      <c r="Z30" s="63" t="s">
        <v>195</v>
      </c>
      <c r="AA30" s="63" t="s">
        <v>196</v>
      </c>
      <c r="AB30" s="63" t="s">
        <v>197</v>
      </c>
      <c r="AC30" s="63" t="s">
        <v>198</v>
      </c>
      <c r="AD30" s="155" t="s">
        <v>199</v>
      </c>
      <c r="AE30" s="155" t="str">
        <f>AE5</f>
        <v>Maj'25</v>
      </c>
      <c r="AF30" s="155" t="s">
        <v>205</v>
      </c>
      <c r="AG30" s="155" t="s">
        <v>224</v>
      </c>
      <c r="AH30" s="155" t="s">
        <v>225</v>
      </c>
      <c r="AI30" s="158" t="s">
        <v>34</v>
      </c>
    </row>
    <row r="31" spans="1:36" ht="12.95" customHeight="1" x14ac:dyDescent="0.2">
      <c r="A31" s="167" t="s">
        <v>11</v>
      </c>
      <c r="B31" s="18" t="s">
        <v>12</v>
      </c>
      <c r="C31" s="11">
        <v>0.3847211694045411</v>
      </c>
      <c r="D31" s="11">
        <v>0.37445909054555959</v>
      </c>
      <c r="E31" s="11">
        <v>0.42204827714403687</v>
      </c>
      <c r="F31" s="11">
        <v>0.4078995271531341</v>
      </c>
      <c r="G31" s="26">
        <v>0.45391634142910564</v>
      </c>
      <c r="H31" s="26">
        <v>0.39309089358656768</v>
      </c>
      <c r="I31" s="26">
        <v>0.35762392692935419</v>
      </c>
      <c r="J31" s="22">
        <v>0.33411585609688688</v>
      </c>
      <c r="K31" s="22">
        <v>0.4381141717990345</v>
      </c>
      <c r="L31" s="26">
        <v>0.46551390858572228</v>
      </c>
      <c r="M31" s="26">
        <v>0.40415712794795738</v>
      </c>
      <c r="N31" s="72">
        <v>0.41985188999832057</v>
      </c>
      <c r="O31" s="72">
        <v>0.44036479022528424</v>
      </c>
      <c r="P31" s="72">
        <v>0.42234392176732255</v>
      </c>
      <c r="Q31" s="72">
        <v>0.47169565939399938</v>
      </c>
      <c r="R31" s="72">
        <v>0.45238482095152882</v>
      </c>
      <c r="S31" s="90">
        <v>0.47467434284755877</v>
      </c>
      <c r="T31" s="91">
        <v>0.44703791848438401</v>
      </c>
      <c r="U31" s="91">
        <v>0.43573465325145305</v>
      </c>
      <c r="V31" s="97">
        <v>0.46407720602932478</v>
      </c>
      <c r="W31" s="97">
        <v>0.44659483001636469</v>
      </c>
      <c r="X31" s="97">
        <v>0.45417156334866038</v>
      </c>
      <c r="Y31" s="97">
        <v>0.40526029506921418</v>
      </c>
      <c r="Z31" s="160">
        <v>0.41417394370960714</v>
      </c>
      <c r="AA31" s="160">
        <v>0.42129121455552204</v>
      </c>
      <c r="AB31" s="160">
        <v>0.3933622935141789</v>
      </c>
      <c r="AC31" s="160">
        <v>0.3835458379073462</v>
      </c>
      <c r="AD31" s="26">
        <v>0.35010484320306418</v>
      </c>
      <c r="AE31" s="160">
        <v>0.37944955466369223</v>
      </c>
      <c r="AF31" s="26">
        <v>0.39496687205741404</v>
      </c>
      <c r="AG31" s="160">
        <v>0.41</v>
      </c>
      <c r="AH31" s="160">
        <v>0.39523131635284581</v>
      </c>
      <c r="AI31" s="159">
        <f t="shared" ref="AI31:AI38" si="7">AH31-AG31</f>
        <v>-1.4768683647154168E-2</v>
      </c>
      <c r="AJ31" s="73"/>
    </row>
    <row r="32" spans="1:36" x14ac:dyDescent="0.2">
      <c r="A32" s="168"/>
      <c r="B32" s="19" t="s">
        <v>13</v>
      </c>
      <c r="C32" s="14">
        <v>0.13554777264567092</v>
      </c>
      <c r="D32" s="14">
        <v>0.15080727715166695</v>
      </c>
      <c r="E32" s="14">
        <v>0.13697815772640723</v>
      </c>
      <c r="F32" s="14">
        <v>0.19083692513651662</v>
      </c>
      <c r="G32" s="27">
        <v>0.13944279675067922</v>
      </c>
      <c r="H32" s="27">
        <v>0.16046247460768812</v>
      </c>
      <c r="I32" s="27">
        <v>0.1622620455146184</v>
      </c>
      <c r="J32" s="14">
        <v>0.16991545188827056</v>
      </c>
      <c r="K32" s="14">
        <v>0.15952607460172907</v>
      </c>
      <c r="L32" s="27">
        <v>0.13397632129681336</v>
      </c>
      <c r="M32" s="27">
        <v>0.15688202391104603</v>
      </c>
      <c r="N32" s="14">
        <v>0.13911454273452409</v>
      </c>
      <c r="O32" s="14">
        <v>0.14082227130689901</v>
      </c>
      <c r="P32" s="14">
        <v>0.12758247334717721</v>
      </c>
      <c r="Q32" s="14">
        <v>0.1283655842422679</v>
      </c>
      <c r="R32" s="14">
        <v>0.12923096935784661</v>
      </c>
      <c r="S32" s="92">
        <v>0.12514129798116364</v>
      </c>
      <c r="T32" s="93">
        <v>0.12360967123007169</v>
      </c>
      <c r="U32" s="93">
        <v>0.10364263393894932</v>
      </c>
      <c r="V32" s="98">
        <v>0.10891223541028192</v>
      </c>
      <c r="W32" s="98">
        <v>0.12059606447174684</v>
      </c>
      <c r="X32" s="98">
        <v>0.14099831560273324</v>
      </c>
      <c r="Y32" s="98">
        <v>0.15335639310269009</v>
      </c>
      <c r="Z32" s="14">
        <v>0.13735439751966236</v>
      </c>
      <c r="AA32" s="14">
        <v>0.13510353668255243</v>
      </c>
      <c r="AB32" s="14">
        <v>0.14904129171897626</v>
      </c>
      <c r="AC32" s="14">
        <v>0.12844720747917862</v>
      </c>
      <c r="AD32" s="27">
        <v>0.12758392904421781</v>
      </c>
      <c r="AE32" s="14">
        <v>0.14703554417967477</v>
      </c>
      <c r="AF32" s="27">
        <v>0.129258057346373</v>
      </c>
      <c r="AG32" s="14">
        <v>0.13</v>
      </c>
      <c r="AH32" s="14">
        <v>0.13234519100777459</v>
      </c>
      <c r="AI32" s="6">
        <f t="shared" si="7"/>
        <v>2.345191007774583E-3</v>
      </c>
      <c r="AJ32" s="73"/>
    </row>
    <row r="33" spans="1:36" x14ac:dyDescent="0.2">
      <c r="A33" s="168"/>
      <c r="B33" s="19" t="s">
        <v>14</v>
      </c>
      <c r="C33" s="14">
        <v>0.17199852883410302</v>
      </c>
      <c r="D33" s="14">
        <v>0.17009556841499937</v>
      </c>
      <c r="E33" s="14">
        <v>0.149579949521845</v>
      </c>
      <c r="F33" s="14">
        <v>0.15204940828840269</v>
      </c>
      <c r="G33" s="27">
        <v>0.13967448064548071</v>
      </c>
      <c r="H33" s="27">
        <v>0.1499283522967603</v>
      </c>
      <c r="I33" s="27">
        <v>0.15947493001079482</v>
      </c>
      <c r="J33" s="14">
        <v>0.16958343560830516</v>
      </c>
      <c r="K33" s="14">
        <v>0.11271422540231318</v>
      </c>
      <c r="L33" s="27">
        <v>0.13439559659774156</v>
      </c>
      <c r="M33" s="27">
        <v>0.16758311514867572</v>
      </c>
      <c r="N33" s="14">
        <v>0.15204345198121344</v>
      </c>
      <c r="O33" s="14">
        <v>0.14064546052418256</v>
      </c>
      <c r="P33" s="14">
        <v>0.14245022645966424</v>
      </c>
      <c r="Q33" s="14">
        <v>0.12498405566684052</v>
      </c>
      <c r="R33" s="14">
        <v>0.14849708652147026</v>
      </c>
      <c r="S33" s="92">
        <v>0.13945747564707006</v>
      </c>
      <c r="T33" s="93">
        <v>0.15012973724178771</v>
      </c>
      <c r="U33" s="93">
        <v>0.13427320486852343</v>
      </c>
      <c r="V33" s="98">
        <v>0.13439291635549902</v>
      </c>
      <c r="W33" s="98">
        <v>0.13997300566112819</v>
      </c>
      <c r="X33" s="98">
        <v>0.12777290677438244</v>
      </c>
      <c r="Y33" s="98">
        <v>0.14397926799896996</v>
      </c>
      <c r="Z33" s="14">
        <v>0.15151057775755564</v>
      </c>
      <c r="AA33" s="14">
        <v>0.13105036844777401</v>
      </c>
      <c r="AB33" s="14">
        <v>0.15764359282551546</v>
      </c>
      <c r="AC33" s="14">
        <v>0.14592099116443127</v>
      </c>
      <c r="AD33" s="27">
        <v>0.19315397372998844</v>
      </c>
      <c r="AE33" s="14">
        <v>0.16322218821156678</v>
      </c>
      <c r="AF33" s="27">
        <v>0.16661802421446101</v>
      </c>
      <c r="AG33" s="14">
        <v>0.15</v>
      </c>
      <c r="AH33" s="14">
        <v>0.1525141872529803</v>
      </c>
      <c r="AI33" s="6">
        <f t="shared" si="7"/>
        <v>2.5141872529803044E-3</v>
      </c>
      <c r="AJ33" s="73"/>
    </row>
    <row r="34" spans="1:36" x14ac:dyDescent="0.2">
      <c r="A34" s="168"/>
      <c r="B34" s="19" t="s">
        <v>15</v>
      </c>
      <c r="C34" s="14">
        <v>0.1513924622117277</v>
      </c>
      <c r="D34" s="14">
        <v>0.13982284394757249</v>
      </c>
      <c r="E34" s="14">
        <v>0.12240173381729097</v>
      </c>
      <c r="F34" s="14">
        <v>0.12853640875305519</v>
      </c>
      <c r="G34" s="27">
        <v>0.11009642690960338</v>
      </c>
      <c r="H34" s="27">
        <v>0.13962222815010614</v>
      </c>
      <c r="I34" s="27">
        <v>0.1740364358458252</v>
      </c>
      <c r="J34" s="14">
        <v>0.14596968939745078</v>
      </c>
      <c r="K34" s="14">
        <v>0.16422908724720969</v>
      </c>
      <c r="L34" s="27">
        <v>0.11872665835612456</v>
      </c>
      <c r="M34" s="27">
        <v>0.1237001872947027</v>
      </c>
      <c r="N34" s="14">
        <v>0.13033876151015908</v>
      </c>
      <c r="O34" s="14">
        <v>0.14553258585421777</v>
      </c>
      <c r="P34" s="14">
        <v>0.15346236073786737</v>
      </c>
      <c r="Q34" s="14">
        <v>0.11557243778135595</v>
      </c>
      <c r="R34" s="14">
        <v>0.12814182746891414</v>
      </c>
      <c r="S34" s="92">
        <v>0.13179523188779002</v>
      </c>
      <c r="T34" s="93">
        <v>0.1201331869958176</v>
      </c>
      <c r="U34" s="93">
        <v>0.14780992993428377</v>
      </c>
      <c r="V34" s="98">
        <v>0.13380073757228389</v>
      </c>
      <c r="W34" s="98">
        <v>0.1214483538193441</v>
      </c>
      <c r="X34" s="98">
        <v>0.12718033451838534</v>
      </c>
      <c r="Y34" s="98">
        <v>0.10949975893420945</v>
      </c>
      <c r="Z34" s="14">
        <v>0.12243568379417162</v>
      </c>
      <c r="AA34" s="14">
        <v>0.14316328566403666</v>
      </c>
      <c r="AB34" s="14">
        <v>0.12479616094536575</v>
      </c>
      <c r="AC34" s="14">
        <v>0.15889358087183189</v>
      </c>
      <c r="AD34" s="27">
        <v>0.15089020604590736</v>
      </c>
      <c r="AE34" s="14">
        <v>0.14407083794611963</v>
      </c>
      <c r="AF34" s="27">
        <v>0.12566968592830199</v>
      </c>
      <c r="AG34" s="14">
        <v>0.14000000000000001</v>
      </c>
      <c r="AH34" s="14">
        <v>0.14800667821618485</v>
      </c>
      <c r="AI34" s="6">
        <f t="shared" si="7"/>
        <v>8.0066782161848371E-3</v>
      </c>
      <c r="AJ34" s="73"/>
    </row>
    <row r="35" spans="1:36" x14ac:dyDescent="0.2">
      <c r="A35" s="168"/>
      <c r="B35" s="19" t="s">
        <v>16</v>
      </c>
      <c r="C35" s="14">
        <v>6.4037786840490246E-2</v>
      </c>
      <c r="D35" s="14">
        <v>9.7705932773755166E-2</v>
      </c>
      <c r="E35" s="14">
        <v>0.10415849132507456</v>
      </c>
      <c r="F35" s="14">
        <v>4.4252852577973595E-2</v>
      </c>
      <c r="G35" s="27">
        <v>8.8858739645621951E-2</v>
      </c>
      <c r="H35" s="27">
        <v>8.29351678007893E-2</v>
      </c>
      <c r="I35" s="27">
        <v>7.716019276505405E-2</v>
      </c>
      <c r="J35" s="14">
        <v>0.10756748882476053</v>
      </c>
      <c r="K35" s="14">
        <v>6.7089641831324376E-2</v>
      </c>
      <c r="L35" s="27">
        <v>7.0793230111112548E-2</v>
      </c>
      <c r="M35" s="27">
        <v>7.179498274235907E-2</v>
      </c>
      <c r="N35" s="14">
        <v>7.3954850514534459E-2</v>
      </c>
      <c r="O35" s="14">
        <v>8.0972855116497516E-2</v>
      </c>
      <c r="P35" s="14">
        <v>7.8918811310087586E-2</v>
      </c>
      <c r="Q35" s="14">
        <v>8.8948361088827158E-2</v>
      </c>
      <c r="R35" s="14">
        <v>6.3880773884650272E-2</v>
      </c>
      <c r="S35" s="92">
        <v>6.598698049264802E-2</v>
      </c>
      <c r="T35" s="93">
        <v>7.9401874126820232E-2</v>
      </c>
      <c r="U35" s="93">
        <v>9.8272421304738428E-2</v>
      </c>
      <c r="V35" s="98">
        <v>7.89708316375448E-2</v>
      </c>
      <c r="W35" s="98">
        <v>9.1785156169870263E-2</v>
      </c>
      <c r="X35" s="98">
        <v>8.5055201765820404E-2</v>
      </c>
      <c r="Y35" s="98">
        <v>9.867368737193212E-2</v>
      </c>
      <c r="Z35" s="14">
        <v>8.1772045205590824E-2</v>
      </c>
      <c r="AA35" s="14">
        <v>8.4126462062374882E-2</v>
      </c>
      <c r="AB35" s="14">
        <v>9.6062390090304359E-2</v>
      </c>
      <c r="AC35" s="14">
        <v>0.10684771439232446</v>
      </c>
      <c r="AD35" s="27">
        <v>8.9667989143941362E-2</v>
      </c>
      <c r="AE35" s="14">
        <v>9.5661840850378446E-2</v>
      </c>
      <c r="AF35" s="27">
        <v>9.7794358765655301E-2</v>
      </c>
      <c r="AG35" s="14">
        <v>0.09</v>
      </c>
      <c r="AH35" s="14">
        <v>8.8207347419912735E-2</v>
      </c>
      <c r="AI35" s="6">
        <f t="shared" si="7"/>
        <v>-1.7926525800872617E-3</v>
      </c>
      <c r="AJ35" s="73"/>
    </row>
    <row r="36" spans="1:36" x14ac:dyDescent="0.2">
      <c r="A36" s="169"/>
      <c r="B36" s="20" t="s">
        <v>17</v>
      </c>
      <c r="C36" s="17">
        <v>9.2302280063466177E-2</v>
      </c>
      <c r="D36" s="17">
        <v>6.710928716644754E-2</v>
      </c>
      <c r="E36" s="17">
        <v>6.4833390465343241E-2</v>
      </c>
      <c r="F36" s="17">
        <v>7.6424878090916831E-2</v>
      </c>
      <c r="G36" s="28">
        <v>6.8011214619508778E-2</v>
      </c>
      <c r="H36" s="28">
        <v>7.3960883558091717E-2</v>
      </c>
      <c r="I36" s="28">
        <v>6.9442468934353199E-2</v>
      </c>
      <c r="J36" s="17">
        <v>7.2848078184326495E-2</v>
      </c>
      <c r="K36" s="17">
        <v>5.83267991183887E-2</v>
      </c>
      <c r="L36" s="28">
        <v>7.6594285052484862E-2</v>
      </c>
      <c r="M36" s="28">
        <v>7.5882562955258609E-2</v>
      </c>
      <c r="N36" s="17">
        <v>8.4696503261247891E-2</v>
      </c>
      <c r="O36" s="17">
        <v>5.1662036972918421E-2</v>
      </c>
      <c r="P36" s="17">
        <v>7.5242206377880094E-2</v>
      </c>
      <c r="Q36" s="17">
        <v>7.0433901826708431E-2</v>
      </c>
      <c r="R36" s="17">
        <v>7.7864521815589394E-2</v>
      </c>
      <c r="S36" s="94">
        <v>6.2944671143768699E-2</v>
      </c>
      <c r="T36" s="95">
        <v>7.9687611921118312E-2</v>
      </c>
      <c r="U36" s="95">
        <v>8.0267156702051673E-2</v>
      </c>
      <c r="V36" s="99">
        <v>7.984607299506491E-2</v>
      </c>
      <c r="W36" s="99">
        <v>7.9602589861545947E-2</v>
      </c>
      <c r="X36" s="99">
        <v>6.4821677990017673E-2</v>
      </c>
      <c r="Y36" s="99">
        <v>8.9230597522983998E-2</v>
      </c>
      <c r="Z36" s="17">
        <v>9.275335201341188E-2</v>
      </c>
      <c r="AA36" s="17">
        <v>8.5265132587739531E-2</v>
      </c>
      <c r="AB36" s="17">
        <v>7.9094270905658598E-2</v>
      </c>
      <c r="AC36" s="17">
        <v>7.6344668184886805E-2</v>
      </c>
      <c r="AD36" s="28">
        <v>8.8599058832880356E-2</v>
      </c>
      <c r="AE36" s="17">
        <v>7.0560034148567666E-2</v>
      </c>
      <c r="AF36" s="28">
        <v>8.5693001687796311E-2</v>
      </c>
      <c r="AG36" s="17">
        <v>0.08</v>
      </c>
      <c r="AH36" s="17">
        <v>8.3695279750301235E-2</v>
      </c>
      <c r="AI36" s="7">
        <f t="shared" si="7"/>
        <v>3.6952797503012336E-3</v>
      </c>
      <c r="AJ36" s="73"/>
    </row>
    <row r="37" spans="1:36" x14ac:dyDescent="0.2">
      <c r="A37" s="170" t="s">
        <v>11</v>
      </c>
      <c r="B37" s="151" t="s">
        <v>200</v>
      </c>
      <c r="C37" s="152">
        <f>C31</f>
        <v>0.3847211694045411</v>
      </c>
      <c r="D37" s="152">
        <f t="shared" ref="D37:AE37" si="8">D31</f>
        <v>0.37445909054555959</v>
      </c>
      <c r="E37" s="152">
        <f t="shared" si="8"/>
        <v>0.42204827714403687</v>
      </c>
      <c r="F37" s="152">
        <f t="shared" si="8"/>
        <v>0.4078995271531341</v>
      </c>
      <c r="G37" s="152">
        <f t="shared" si="8"/>
        <v>0.45391634142910564</v>
      </c>
      <c r="H37" s="152">
        <f t="shared" si="8"/>
        <v>0.39309089358656768</v>
      </c>
      <c r="I37" s="152">
        <f t="shared" si="8"/>
        <v>0.35762392692935419</v>
      </c>
      <c r="J37" s="152">
        <f t="shared" si="8"/>
        <v>0.33411585609688688</v>
      </c>
      <c r="K37" s="152">
        <f t="shared" si="8"/>
        <v>0.4381141717990345</v>
      </c>
      <c r="L37" s="152">
        <f t="shared" si="8"/>
        <v>0.46551390858572228</v>
      </c>
      <c r="M37" s="152">
        <f t="shared" si="8"/>
        <v>0.40415712794795738</v>
      </c>
      <c r="N37" s="152">
        <f t="shared" si="8"/>
        <v>0.41985188999832057</v>
      </c>
      <c r="O37" s="152">
        <f t="shared" si="8"/>
        <v>0.44036479022528424</v>
      </c>
      <c r="P37" s="152">
        <f t="shared" si="8"/>
        <v>0.42234392176732255</v>
      </c>
      <c r="Q37" s="152">
        <f t="shared" si="8"/>
        <v>0.47169565939399938</v>
      </c>
      <c r="R37" s="152">
        <f t="shared" si="8"/>
        <v>0.45238482095152882</v>
      </c>
      <c r="S37" s="152">
        <f t="shared" si="8"/>
        <v>0.47467434284755877</v>
      </c>
      <c r="T37" s="152">
        <f t="shared" si="8"/>
        <v>0.44703791848438401</v>
      </c>
      <c r="U37" s="152">
        <f t="shared" si="8"/>
        <v>0.43573465325145305</v>
      </c>
      <c r="V37" s="152">
        <f t="shared" si="8"/>
        <v>0.46407720602932478</v>
      </c>
      <c r="W37" s="152">
        <f t="shared" si="8"/>
        <v>0.44659483001636469</v>
      </c>
      <c r="X37" s="152">
        <f t="shared" si="8"/>
        <v>0.45417156334866038</v>
      </c>
      <c r="Y37" s="152">
        <f t="shared" si="8"/>
        <v>0.40526029506921418</v>
      </c>
      <c r="Z37" s="152">
        <f t="shared" si="8"/>
        <v>0.41417394370960714</v>
      </c>
      <c r="AA37" s="152">
        <f t="shared" si="8"/>
        <v>0.42129121455552204</v>
      </c>
      <c r="AB37" s="152">
        <f t="shared" si="8"/>
        <v>0.3933622935141789</v>
      </c>
      <c r="AC37" s="152">
        <f t="shared" si="8"/>
        <v>0.3835458379073462</v>
      </c>
      <c r="AD37" s="156">
        <f t="shared" si="8"/>
        <v>0.35010484320306418</v>
      </c>
      <c r="AE37" s="152">
        <f t="shared" si="8"/>
        <v>0.37944955466369223</v>
      </c>
      <c r="AF37" s="156">
        <f>AF31</f>
        <v>0.39496687205741404</v>
      </c>
      <c r="AG37" s="152">
        <f>AG31</f>
        <v>0.41</v>
      </c>
      <c r="AH37" s="152">
        <f>AH31</f>
        <v>0.39523131635284581</v>
      </c>
      <c r="AI37" s="159">
        <f t="shared" si="7"/>
        <v>-1.4768683647154168E-2</v>
      </c>
    </row>
    <row r="38" spans="1:36" x14ac:dyDescent="0.2">
      <c r="A38" s="171"/>
      <c r="B38" s="153" t="s">
        <v>201</v>
      </c>
      <c r="C38" s="154">
        <f>SUM(C32:C36)</f>
        <v>0.61527883059545807</v>
      </c>
      <c r="D38" s="154">
        <f t="shared" ref="D38:AF38" si="9">SUM(D32:D36)</f>
        <v>0.62554090945444152</v>
      </c>
      <c r="E38" s="154">
        <f t="shared" si="9"/>
        <v>0.57795172285596097</v>
      </c>
      <c r="F38" s="154">
        <f t="shared" si="9"/>
        <v>0.59210047284686496</v>
      </c>
      <c r="G38" s="154">
        <f t="shared" si="9"/>
        <v>0.54608365857089403</v>
      </c>
      <c r="H38" s="154">
        <f t="shared" si="9"/>
        <v>0.60690910641343565</v>
      </c>
      <c r="I38" s="154">
        <f t="shared" si="9"/>
        <v>0.6423760730706457</v>
      </c>
      <c r="J38" s="154">
        <f t="shared" si="9"/>
        <v>0.66588414390311357</v>
      </c>
      <c r="K38" s="154">
        <f t="shared" si="9"/>
        <v>0.561885828200965</v>
      </c>
      <c r="L38" s="154">
        <f t="shared" si="9"/>
        <v>0.53448609141427694</v>
      </c>
      <c r="M38" s="154">
        <f t="shared" si="9"/>
        <v>0.59584287205204212</v>
      </c>
      <c r="N38" s="154">
        <f t="shared" si="9"/>
        <v>0.58014811000167898</v>
      </c>
      <c r="O38" s="154">
        <f t="shared" si="9"/>
        <v>0.55963520977471526</v>
      </c>
      <c r="P38" s="154">
        <f t="shared" si="9"/>
        <v>0.57765607823267651</v>
      </c>
      <c r="Q38" s="154">
        <f t="shared" si="9"/>
        <v>0.52830434060599996</v>
      </c>
      <c r="R38" s="154">
        <f t="shared" si="9"/>
        <v>0.54761517904847068</v>
      </c>
      <c r="S38" s="154">
        <f t="shared" si="9"/>
        <v>0.5253256571524404</v>
      </c>
      <c r="T38" s="154">
        <f t="shared" si="9"/>
        <v>0.55296208151561554</v>
      </c>
      <c r="U38" s="154">
        <f t="shared" si="9"/>
        <v>0.56426534674854656</v>
      </c>
      <c r="V38" s="154">
        <f t="shared" si="9"/>
        <v>0.53592279397067455</v>
      </c>
      <c r="W38" s="154">
        <f t="shared" si="9"/>
        <v>0.55340516998363531</v>
      </c>
      <c r="X38" s="154">
        <f t="shared" si="9"/>
        <v>0.54582843665133918</v>
      </c>
      <c r="Y38" s="154">
        <f t="shared" si="9"/>
        <v>0.59473970493078565</v>
      </c>
      <c r="Z38" s="154">
        <f t="shared" si="9"/>
        <v>0.58582605629039231</v>
      </c>
      <c r="AA38" s="154">
        <f t="shared" si="9"/>
        <v>0.57870878544447757</v>
      </c>
      <c r="AB38" s="154">
        <f t="shared" si="9"/>
        <v>0.60663770648582038</v>
      </c>
      <c r="AC38" s="154">
        <f t="shared" si="9"/>
        <v>0.61645416209265302</v>
      </c>
      <c r="AD38" s="157">
        <f t="shared" si="9"/>
        <v>0.64989515679693521</v>
      </c>
      <c r="AE38" s="154">
        <f t="shared" si="9"/>
        <v>0.62055044533630732</v>
      </c>
      <c r="AF38" s="157">
        <f t="shared" si="9"/>
        <v>0.60503312794258757</v>
      </c>
      <c r="AG38" s="154">
        <f t="shared" ref="AG38:AH38" si="10">SUM(AG32:AG36)</f>
        <v>0.59</v>
      </c>
      <c r="AH38" s="154">
        <f t="shared" si="10"/>
        <v>0.60476868364715375</v>
      </c>
      <c r="AI38" s="7">
        <f t="shared" si="7"/>
        <v>1.476868364715378E-2</v>
      </c>
    </row>
    <row r="40" spans="1:36" ht="12.95" hidden="1" customHeight="1" x14ac:dyDescent="0.2">
      <c r="A40" s="35"/>
      <c r="B40" s="36"/>
      <c r="C40" s="34" t="s">
        <v>29</v>
      </c>
      <c r="D40" s="9" t="s">
        <v>30</v>
      </c>
      <c r="E40" s="9" t="s">
        <v>31</v>
      </c>
      <c r="F40" s="9" t="s">
        <v>35</v>
      </c>
      <c r="G40" s="25" t="s">
        <v>36</v>
      </c>
      <c r="H40" s="25" t="s">
        <v>37</v>
      </c>
      <c r="I40" s="25" t="s">
        <v>38</v>
      </c>
      <c r="J40" s="25" t="s">
        <v>39</v>
      </c>
      <c r="K40" s="40" t="s">
        <v>45</v>
      </c>
      <c r="L40" s="40" t="s">
        <v>46</v>
      </c>
      <c r="M40" s="40" t="s">
        <v>47</v>
      </c>
      <c r="N40" s="40" t="s">
        <v>47</v>
      </c>
      <c r="O40" s="40"/>
      <c r="P40" s="40"/>
      <c r="Q40" s="67"/>
      <c r="R40" s="67"/>
      <c r="S40" s="67"/>
      <c r="T40" s="67"/>
      <c r="U40" s="67"/>
      <c r="V40" s="67"/>
      <c r="W40" s="67"/>
      <c r="X40" s="67"/>
      <c r="Y40" s="67"/>
      <c r="Z40" s="67"/>
      <c r="AA40" s="67"/>
      <c r="AB40" s="67"/>
      <c r="AC40" s="67"/>
      <c r="AD40" s="67"/>
      <c r="AE40" s="67"/>
      <c r="AF40" s="67"/>
      <c r="AG40" s="164"/>
      <c r="AH40" s="164"/>
      <c r="AI40" s="29" t="s">
        <v>204</v>
      </c>
    </row>
    <row r="41" spans="1:36" ht="12.95" hidden="1" customHeight="1" x14ac:dyDescent="0.2">
      <c r="A41" s="172" t="s">
        <v>43</v>
      </c>
      <c r="B41" s="2" t="s">
        <v>40</v>
      </c>
      <c r="C41" s="38">
        <v>41570</v>
      </c>
      <c r="D41" s="38">
        <v>43287</v>
      </c>
      <c r="E41" s="38">
        <v>42808</v>
      </c>
      <c r="F41" s="38">
        <v>42761</v>
      </c>
      <c r="G41" s="38">
        <v>44365</v>
      </c>
      <c r="H41" s="38">
        <v>42449</v>
      </c>
      <c r="I41" s="38">
        <v>37671</v>
      </c>
      <c r="J41" s="38">
        <v>42242</v>
      </c>
      <c r="K41" s="42">
        <v>43920</v>
      </c>
      <c r="L41" s="38"/>
      <c r="M41" s="38"/>
      <c r="N41" s="38"/>
      <c r="O41" s="38"/>
      <c r="P41" s="38"/>
      <c r="Q41" s="38"/>
      <c r="R41" s="38"/>
      <c r="S41" s="38"/>
      <c r="T41" s="38"/>
      <c r="U41" s="38"/>
      <c r="V41" s="38"/>
      <c r="W41" s="38"/>
      <c r="X41" s="38"/>
      <c r="Y41" s="38"/>
      <c r="Z41" s="38"/>
      <c r="AA41" s="38"/>
      <c r="AB41" s="38"/>
      <c r="AC41" s="38"/>
      <c r="AD41" s="38"/>
      <c r="AE41" s="38"/>
      <c r="AF41" s="38"/>
      <c r="AG41" s="38"/>
      <c r="AH41" s="38"/>
      <c r="AI41" s="29">
        <f>CORREL(C41:K41,C44:K44)</f>
        <v>3.2256075595095603E-3</v>
      </c>
    </row>
    <row r="42" spans="1:36" ht="12.95" hidden="1" customHeight="1" x14ac:dyDescent="0.2">
      <c r="A42" s="173"/>
      <c r="B42" s="2" t="s">
        <v>41</v>
      </c>
      <c r="C42" s="38">
        <v>30113</v>
      </c>
      <c r="D42" s="38">
        <v>29516</v>
      </c>
      <c r="E42" s="38">
        <v>28916</v>
      </c>
      <c r="F42" s="38">
        <v>29039</v>
      </c>
      <c r="G42" s="38">
        <v>29131</v>
      </c>
      <c r="H42" s="38">
        <v>29834</v>
      </c>
      <c r="I42" s="38">
        <v>27778</v>
      </c>
      <c r="J42" s="38">
        <v>29580</v>
      </c>
      <c r="K42" s="42">
        <v>28707</v>
      </c>
      <c r="L42" s="38"/>
      <c r="M42" s="38"/>
      <c r="N42" s="38"/>
      <c r="O42" s="38"/>
      <c r="P42" s="38"/>
      <c r="Q42" s="38"/>
      <c r="R42" s="38"/>
      <c r="S42" s="38"/>
      <c r="T42" s="38"/>
      <c r="U42" s="38"/>
      <c r="V42" s="38"/>
      <c r="W42" s="38"/>
      <c r="X42" s="38"/>
      <c r="Y42" s="38"/>
      <c r="Z42" s="38"/>
      <c r="AA42" s="38"/>
      <c r="AB42" s="38"/>
      <c r="AC42" s="38"/>
      <c r="AD42" s="38"/>
      <c r="AE42" s="38"/>
      <c r="AF42" s="38"/>
      <c r="AG42" s="38"/>
      <c r="AH42" s="38"/>
      <c r="AI42" s="29">
        <f>CORREL(C42:K42,C44:K44)</f>
        <v>-0.29710600505815515</v>
      </c>
    </row>
    <row r="43" spans="1:36" ht="12.95" hidden="1" customHeight="1" x14ac:dyDescent="0.2">
      <c r="A43" s="173"/>
      <c r="B43" s="2" t="s">
        <v>42</v>
      </c>
      <c r="C43" s="2">
        <v>1.74</v>
      </c>
      <c r="D43" s="2">
        <v>1.71</v>
      </c>
      <c r="E43" s="2">
        <v>1.69</v>
      </c>
      <c r="F43" s="2">
        <v>1.69</v>
      </c>
      <c r="G43" s="2">
        <v>1.72</v>
      </c>
      <c r="H43" s="2">
        <v>1.76</v>
      </c>
      <c r="I43" s="2">
        <v>1.77</v>
      </c>
      <c r="J43" s="39">
        <v>1.75</v>
      </c>
      <c r="K43" s="39">
        <v>1.76</v>
      </c>
      <c r="L43" s="39"/>
      <c r="M43" s="39"/>
      <c r="N43" s="39"/>
      <c r="O43" s="39"/>
      <c r="P43" s="39"/>
      <c r="Q43" s="39"/>
      <c r="R43" s="39"/>
      <c r="S43" s="39"/>
      <c r="T43" s="39"/>
      <c r="U43" s="39"/>
      <c r="V43" s="39"/>
      <c r="W43" s="39"/>
      <c r="X43" s="39"/>
      <c r="Y43" s="39"/>
      <c r="Z43" s="39"/>
      <c r="AA43" s="39"/>
      <c r="AB43" s="39"/>
      <c r="AC43" s="39"/>
      <c r="AD43" s="39"/>
      <c r="AE43" s="39"/>
      <c r="AF43" s="39"/>
      <c r="AG43" s="39"/>
      <c r="AH43" s="39"/>
      <c r="AI43" s="29">
        <f>CORREL(C43:K43,C44:K44)</f>
        <v>0.44568258164475166</v>
      </c>
    </row>
    <row r="44" spans="1:36" ht="12.95" hidden="1" customHeight="1" x14ac:dyDescent="0.2">
      <c r="A44" s="171"/>
      <c r="B44" s="37" t="s">
        <v>44</v>
      </c>
      <c r="C44" s="17">
        <f>C26</f>
        <v>0.25885243871011843</v>
      </c>
      <c r="D44" s="17">
        <f t="shared" ref="D44:K44" si="11">D26</f>
        <v>0.28480044629409679</v>
      </c>
      <c r="E44" s="17">
        <f t="shared" si="11"/>
        <v>0.3017051814908196</v>
      </c>
      <c r="F44" s="17">
        <f t="shared" si="11"/>
        <v>0.28075551830239937</v>
      </c>
      <c r="G44" s="28">
        <f t="shared" si="11"/>
        <v>0.32762295669672103</v>
      </c>
      <c r="H44" s="28">
        <f t="shared" si="11"/>
        <v>0.35370269658330467</v>
      </c>
      <c r="I44" s="28">
        <f t="shared" si="11"/>
        <v>0.32113405923843635</v>
      </c>
      <c r="J44" s="28">
        <f t="shared" si="11"/>
        <v>0.295858023695595</v>
      </c>
      <c r="K44" s="41">
        <f t="shared" si="11"/>
        <v>0.31771415340095782</v>
      </c>
      <c r="L44" s="41">
        <f>L26</f>
        <v>0.31385423007819885</v>
      </c>
      <c r="M44" s="41">
        <f t="shared" ref="M44" si="12">M26</f>
        <v>0.34506703085500418</v>
      </c>
      <c r="N44" s="41">
        <v>0.34506703085500418</v>
      </c>
      <c r="O44" s="41"/>
      <c r="P44" s="41"/>
      <c r="Q44" s="41"/>
      <c r="R44" s="41"/>
      <c r="S44" s="41"/>
      <c r="T44" s="41"/>
      <c r="U44" s="41"/>
      <c r="V44" s="41"/>
      <c r="W44" s="41"/>
      <c r="X44" s="41"/>
      <c r="Y44" s="41"/>
      <c r="Z44" s="41"/>
      <c r="AA44" s="41"/>
      <c r="AB44" s="41"/>
      <c r="AC44" s="41"/>
      <c r="AD44" s="41"/>
      <c r="AE44" s="41"/>
      <c r="AF44" s="41"/>
      <c r="AG44" s="163"/>
      <c r="AH44" s="163"/>
    </row>
    <row r="45" spans="1:36" ht="12.95" hidden="1" customHeight="1" x14ac:dyDescent="0.2"/>
    <row r="46" spans="1:36" hidden="1" x14ac:dyDescent="0.2"/>
    <row r="47" spans="1:36" hidden="1" x14ac:dyDescent="0.2"/>
    <row r="48" spans="1:36" hidden="1" x14ac:dyDescent="0.2"/>
    <row r="49" spans="2:34" hidden="1" x14ac:dyDescent="0.2"/>
    <row r="50" spans="2:34" hidden="1" x14ac:dyDescent="0.2"/>
    <row r="51" spans="2:34" hidden="1" x14ac:dyDescent="0.2"/>
    <row r="52" spans="2:34" hidden="1" x14ac:dyDescent="0.2"/>
    <row r="53" spans="2:34" hidden="1" x14ac:dyDescent="0.2"/>
    <row r="54" spans="2:34" hidden="1" x14ac:dyDescent="0.2"/>
    <row r="55" spans="2:34" hidden="1" x14ac:dyDescent="0.2"/>
    <row r="56" spans="2:34" hidden="1" x14ac:dyDescent="0.2"/>
    <row r="57" spans="2:34" hidden="1" x14ac:dyDescent="0.2"/>
    <row r="58" spans="2:34" x14ac:dyDescent="0.2">
      <c r="B58" s="2" t="s">
        <v>84</v>
      </c>
      <c r="C58" s="64">
        <f>C26/C25-1</f>
        <v>-0.43812164547614962</v>
      </c>
      <c r="D58" s="64">
        <f t="shared" ref="D58:U58" si="13">D26/D25-1</f>
        <v>-0.27946908047579588</v>
      </c>
      <c r="E58" s="64">
        <f t="shared" si="13"/>
        <v>-0.16684834995932263</v>
      </c>
      <c r="F58" s="64">
        <f t="shared" si="13"/>
        <v>-0.25940123888351352</v>
      </c>
      <c r="G58" s="64">
        <f t="shared" si="13"/>
        <v>-4.6691927760117435E-3</v>
      </c>
      <c r="H58" s="64">
        <f t="shared" si="13"/>
        <v>0.4117981967036608</v>
      </c>
      <c r="I58" s="64">
        <f t="shared" si="13"/>
        <v>7.4161074585535447E-2</v>
      </c>
      <c r="J58" s="64">
        <f t="shared" si="13"/>
        <v>-4.700405685257647E-2</v>
      </c>
      <c r="K58" s="64">
        <f t="shared" si="13"/>
        <v>0.29884682631486359</v>
      </c>
      <c r="L58" s="64">
        <f t="shared" si="13"/>
        <v>0.19748271478894575</v>
      </c>
      <c r="M58" s="64">
        <f t="shared" si="13"/>
        <v>0.12471172272435749</v>
      </c>
      <c r="N58" s="64">
        <f t="shared" si="13"/>
        <v>0.2736014608608961</v>
      </c>
      <c r="O58" s="64">
        <f t="shared" si="13"/>
        <v>0.5938364720955609</v>
      </c>
      <c r="P58" s="64">
        <f>P26/P25-1</f>
        <v>0.82640225840241666</v>
      </c>
      <c r="Q58" s="64">
        <f t="shared" si="13"/>
        <v>1.0976437683126772</v>
      </c>
      <c r="R58" s="64">
        <f t="shared" si="13"/>
        <v>2.2666811592000449</v>
      </c>
      <c r="S58" s="64">
        <f t="shared" si="13"/>
        <v>2.2805603461089281</v>
      </c>
      <c r="T58" s="64">
        <f t="shared" si="13"/>
        <v>2.6076137618422877</v>
      </c>
      <c r="U58" s="64">
        <f t="shared" si="13"/>
        <v>2.8277526990764064</v>
      </c>
      <c r="V58" s="64">
        <f>V26/V25-1</f>
        <v>2.049368357910367</v>
      </c>
      <c r="W58" s="64">
        <f t="shared" ref="W58:X58" si="14">W26/W25-1</f>
        <v>2.0321111309865105</v>
      </c>
      <c r="X58" s="64">
        <f t="shared" si="14"/>
        <v>2.4365259053873256</v>
      </c>
      <c r="Y58" s="64">
        <v>3.1644772407650867</v>
      </c>
      <c r="Z58" s="64">
        <f t="shared" ref="Z58:AE58" si="15">Z26/Z25-1</f>
        <v>2.2701242352119904</v>
      </c>
      <c r="AA58" s="64">
        <f t="shared" si="15"/>
        <v>2.4465133613955485</v>
      </c>
      <c r="AB58" s="64">
        <f t="shared" si="15"/>
        <v>1.9846239975881432</v>
      </c>
      <c r="AC58" s="64">
        <f t="shared" si="15"/>
        <v>1.5971151109200807</v>
      </c>
      <c r="AD58" s="64">
        <f t="shared" si="15"/>
        <v>1.2204557358210701</v>
      </c>
      <c r="AE58" s="64">
        <f t="shared" si="15"/>
        <v>1.0370135034701624</v>
      </c>
      <c r="AF58" s="64">
        <f>AF26/AF25-1</f>
        <v>1.9798927860768054</v>
      </c>
      <c r="AG58" s="64">
        <f>AG26/AG25-1</f>
        <v>1.3888888888888888</v>
      </c>
      <c r="AH58" s="64">
        <f>AH26/AH25-1</f>
        <v>0.93604788157422258</v>
      </c>
    </row>
    <row r="59" spans="2:34" x14ac:dyDescent="0.2">
      <c r="B59" s="2" t="s">
        <v>85</v>
      </c>
      <c r="C59" s="64">
        <f t="shared" ref="C59:X59" si="16">C19/C20-1</f>
        <v>-0.87532345677680545</v>
      </c>
      <c r="D59" s="64">
        <f t="shared" si="16"/>
        <v>-0.76865140872592663</v>
      </c>
      <c r="E59" s="64">
        <f t="shared" si="16"/>
        <v>-0.87623686525642419</v>
      </c>
      <c r="F59" s="64">
        <f t="shared" si="16"/>
        <v>-0.89882693824906756</v>
      </c>
      <c r="G59" s="64">
        <f t="shared" si="16"/>
        <v>-0.83010253254646416</v>
      </c>
      <c r="H59" s="64">
        <f t="shared" si="16"/>
        <v>-0.79080643401886386</v>
      </c>
      <c r="I59" s="64">
        <f t="shared" si="16"/>
        <v>-0.8579951575576289</v>
      </c>
      <c r="J59" s="64">
        <f t="shared" si="16"/>
        <v>-0.8502874173121564</v>
      </c>
      <c r="K59" s="64">
        <f t="shared" si="16"/>
        <v>-0.87667278978250762</v>
      </c>
      <c r="L59" s="64">
        <f t="shared" si="16"/>
        <v>-0.81495169927645084</v>
      </c>
      <c r="M59" s="64">
        <f t="shared" si="16"/>
        <v>-0.77008785136879432</v>
      </c>
      <c r="N59" s="64">
        <f t="shared" si="16"/>
        <v>-0.31910760192010856</v>
      </c>
      <c r="O59" s="64">
        <f t="shared" si="16"/>
        <v>9.5283084950779973E-2</v>
      </c>
      <c r="P59" s="64">
        <f>P19/P20-1</f>
        <v>0.13902520247150751</v>
      </c>
      <c r="Q59" s="64">
        <f t="shared" si="16"/>
        <v>0.33318513001569849</v>
      </c>
      <c r="R59" s="64">
        <f t="shared" si="16"/>
        <v>0.43603894430582413</v>
      </c>
      <c r="S59" s="64">
        <f t="shared" si="16"/>
        <v>0.66744112262663546</v>
      </c>
      <c r="T59" s="64">
        <f t="shared" si="16"/>
        <v>0.55298503416581091</v>
      </c>
      <c r="U59" s="64">
        <f t="shared" si="16"/>
        <v>0.72847862664513285</v>
      </c>
      <c r="V59" s="64">
        <f t="shared" si="16"/>
        <v>1.0375136408133541</v>
      </c>
      <c r="W59" s="64">
        <f t="shared" si="16"/>
        <v>0.91092748778463606</v>
      </c>
      <c r="X59" s="64">
        <f t="shared" si="16"/>
        <v>1.2245647024312452</v>
      </c>
      <c r="Y59" s="64">
        <v>1.1495217208994868</v>
      </c>
      <c r="Z59" s="64">
        <f t="shared" ref="Z59:AE59" si="17">Z19/Z20-1</f>
        <v>0.76639150093764674</v>
      </c>
      <c r="AA59" s="64">
        <f t="shared" si="17"/>
        <v>0.78303231422714314</v>
      </c>
      <c r="AB59" s="64">
        <f t="shared" si="17"/>
        <v>0.37462404488300272</v>
      </c>
      <c r="AC59" s="64">
        <f t="shared" si="17"/>
        <v>-0.28515113076821619</v>
      </c>
      <c r="AD59" s="64">
        <f t="shared" si="17"/>
        <v>-0.56021401030365681</v>
      </c>
      <c r="AE59" s="64">
        <f t="shared" si="17"/>
        <v>-0.21509485804859951</v>
      </c>
      <c r="AF59" s="64">
        <f t="shared" ref="AF59:AH59" si="18">AF19/AF20-1</f>
        <v>-5.6023862808547542E-2</v>
      </c>
      <c r="AG59" s="64">
        <f t="shared" ref="AG59" si="19">AG19/AG20-1</f>
        <v>0.18518518518518512</v>
      </c>
      <c r="AH59" s="64">
        <f t="shared" si="18"/>
        <v>7.9471245654444855E-2</v>
      </c>
    </row>
  </sheetData>
  <mergeCells count="10">
    <mergeCell ref="A30:B30"/>
    <mergeCell ref="A31:A36"/>
    <mergeCell ref="A37:A38"/>
    <mergeCell ref="A41:A44"/>
    <mergeCell ref="A5:B5"/>
    <mergeCell ref="A6:A10"/>
    <mergeCell ref="A11:A13"/>
    <mergeCell ref="A18:A20"/>
    <mergeCell ref="A21:A23"/>
    <mergeCell ref="A24:A26"/>
  </mergeCells>
  <conditionalFormatting sqref="C31:C36 C18:C26">
    <cfRule type="colorScale" priority="18">
      <colorScale>
        <cfvo type="min"/>
        <cfvo type="percentile" val="50"/>
        <cfvo type="max"/>
        <color rgb="FFF8696B"/>
        <color rgb="FFFFEB84"/>
        <color rgb="FF63BE7B"/>
      </colorScale>
    </cfRule>
  </conditionalFormatting>
  <conditionalFormatting sqref="C44">
    <cfRule type="colorScale" priority="13">
      <colorScale>
        <cfvo type="min"/>
        <cfvo type="percentile" val="50"/>
        <cfvo type="max"/>
        <color rgb="FFF8696B"/>
        <color rgb="FFFFEB84"/>
        <color rgb="FF63BE7B"/>
      </colorScale>
    </cfRule>
  </conditionalFormatting>
  <conditionalFormatting sqref="C6:AH13 C31:AH38 C18:AH26">
    <cfRule type="colorScale" priority="2">
      <colorScale>
        <cfvo type="min"/>
        <cfvo type="percentile" val="50"/>
        <cfvo type="max"/>
        <color rgb="FFF8696B"/>
        <color rgb="FFFFEB84"/>
        <color rgb="FF63BE7B"/>
      </colorScale>
    </cfRule>
  </conditionalFormatting>
  <conditionalFormatting sqref="C6:AH13">
    <cfRule type="colorScale" priority="8">
      <colorScale>
        <cfvo type="min"/>
        <cfvo type="percentile" val="50"/>
        <cfvo type="max"/>
        <color rgb="FFF8696B"/>
        <color rgb="FFFFEB84"/>
        <color rgb="FF63BE7B"/>
      </colorScale>
    </cfRule>
  </conditionalFormatting>
  <conditionalFormatting sqref="C18:AH26">
    <cfRule type="colorScale" priority="20">
      <colorScale>
        <cfvo type="min"/>
        <cfvo type="percentile" val="50"/>
        <cfvo type="max"/>
        <color rgb="FFF8696B"/>
        <color rgb="FFFFEB84"/>
        <color rgb="FF63BE7B"/>
      </colorScale>
    </cfRule>
  </conditionalFormatting>
  <conditionalFormatting sqref="C31:AH36">
    <cfRule type="colorScale" priority="7">
      <colorScale>
        <cfvo type="min"/>
        <cfvo type="percentile" val="50"/>
        <cfvo type="max"/>
        <color rgb="FFF8696B"/>
        <color rgb="FFFFEB84"/>
        <color rgb="FF63BE7B"/>
      </colorScale>
    </cfRule>
  </conditionalFormatting>
  <conditionalFormatting sqref="C41:AH41">
    <cfRule type="colorScale" priority="10">
      <colorScale>
        <cfvo type="min"/>
        <cfvo type="percentile" val="50"/>
        <cfvo type="max"/>
        <color rgb="FFF8696B"/>
        <color rgb="FFFFEB84"/>
        <color rgb="FF63BE7B"/>
      </colorScale>
    </cfRule>
  </conditionalFormatting>
  <conditionalFormatting sqref="C42:AH42">
    <cfRule type="colorScale" priority="9">
      <colorScale>
        <cfvo type="min"/>
        <cfvo type="percentile" val="50"/>
        <cfvo type="max"/>
        <color rgb="FFF8696B"/>
        <color rgb="FFFFEB84"/>
        <color rgb="FF63BE7B"/>
      </colorScale>
    </cfRule>
  </conditionalFormatting>
  <conditionalFormatting sqref="C58:AH59">
    <cfRule type="colorScale" priority="1">
      <colorScale>
        <cfvo type="min"/>
        <cfvo type="percentile" val="50"/>
        <cfvo type="max"/>
        <color rgb="FFF8696B"/>
        <color rgb="FFFFEB84"/>
        <color rgb="FF63BE7B"/>
      </colorScale>
    </cfRule>
  </conditionalFormatting>
  <conditionalFormatting sqref="C60:AH1048576 C1:AH4 C44:AH57 C6:AH16 C18:AH29 C31:AH40">
    <cfRule type="colorScale" priority="19">
      <colorScale>
        <cfvo type="min"/>
        <cfvo type="percentile" val="50"/>
        <cfvo type="max"/>
        <color rgb="FFF8696B"/>
        <color rgb="FFFFEB84"/>
        <color rgb="FF63BE7B"/>
      </colorScale>
    </cfRule>
  </conditionalFormatting>
  <conditionalFormatting sqref="D18:D26 F18:AH26 D31:AH36">
    <cfRule type="colorScale" priority="17">
      <colorScale>
        <cfvo type="min"/>
        <cfvo type="percentile" val="50"/>
        <cfvo type="max"/>
        <color rgb="FFF8696B"/>
        <color rgb="FFFFEB84"/>
        <color rgb="FF63BE7B"/>
      </colorScale>
    </cfRule>
  </conditionalFormatting>
  <conditionalFormatting sqref="E18:E26">
    <cfRule type="colorScale" priority="21">
      <colorScale>
        <cfvo type="min"/>
        <cfvo type="percentile" val="50"/>
        <cfvo type="max"/>
        <color rgb="FFF8696B"/>
        <color rgb="FFFFEB84"/>
        <color rgb="FF63BE7B"/>
      </colorScale>
    </cfRule>
  </conditionalFormatting>
  <conditionalFormatting sqref="E44">
    <cfRule type="colorScale" priority="11">
      <colorScale>
        <cfvo type="min"/>
        <cfvo type="percentile" val="50"/>
        <cfvo type="max"/>
        <color rgb="FFF8696B"/>
        <color rgb="FFFFEB84"/>
        <color rgb="FF63BE7B"/>
      </colorScale>
    </cfRule>
  </conditionalFormatting>
  <conditionalFormatting sqref="F6:AH13">
    <cfRule type="colorScale" priority="16">
      <colorScale>
        <cfvo type="min"/>
        <cfvo type="percentile" val="50"/>
        <cfvo type="max"/>
        <color rgb="FFF8696B"/>
        <color rgb="FFFFEB84"/>
        <color rgb="FF63BE7B"/>
      </colorScale>
    </cfRule>
  </conditionalFormatting>
  <conditionalFormatting sqref="F44:AH44 D44">
    <cfRule type="colorScale" priority="12">
      <colorScale>
        <cfvo type="min"/>
        <cfvo type="percentile" val="50"/>
        <cfvo type="max"/>
        <color rgb="FFF8696B"/>
        <color rgb="FFFFEB84"/>
        <color rgb="FF63BE7B"/>
      </colorScale>
    </cfRule>
  </conditionalFormatting>
  <conditionalFormatting sqref="AI3:AI4 AI6:AI16 AI18:AI29 AI31:AI1048576">
    <cfRule type="cellIs" dxfId="2" priority="14" operator="lessThan">
      <formula>-0.045</formula>
    </cfRule>
    <cfRule type="cellIs" dxfId="1" priority="15" operator="greaterThan">
      <formula>0.045</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19830-F193-4A74-9B52-A1A3A76935BD}">
  <dimension ref="A2:AJ92"/>
  <sheetViews>
    <sheetView zoomScaleNormal="100" workbookViewId="0">
      <selection activeCell="I31" sqref="I31"/>
    </sheetView>
  </sheetViews>
  <sheetFormatPr defaultColWidth="8.7109375" defaultRowHeight="12.75" x14ac:dyDescent="0.2"/>
  <cols>
    <col min="1" max="1" width="7.140625" style="2" customWidth="1"/>
    <col min="2" max="2" width="11.42578125" style="50" customWidth="1"/>
    <col min="3" max="3" width="10.5703125" style="50" customWidth="1"/>
    <col min="4" max="4" width="10.85546875" style="50" customWidth="1"/>
    <col min="5" max="9" width="8.7109375" style="2"/>
    <col min="10" max="10" width="0" style="107" hidden="1" customWidth="1"/>
    <col min="11" max="11" width="27.7109375" style="2" hidden="1" customWidth="1"/>
    <col min="12" max="35" width="0" style="2" hidden="1" customWidth="1"/>
    <col min="36" max="16384" width="8.7109375" style="2"/>
  </cols>
  <sheetData>
    <row r="2" spans="1:33" x14ac:dyDescent="0.2">
      <c r="B2" s="48" t="s">
        <v>49</v>
      </c>
      <c r="C2" s="51" t="s">
        <v>51</v>
      </c>
      <c r="D2" s="49" t="s">
        <v>50</v>
      </c>
      <c r="J2" s="178"/>
      <c r="K2" s="179"/>
      <c r="L2" s="127" t="s">
        <v>71</v>
      </c>
      <c r="M2" s="127" t="s">
        <v>72</v>
      </c>
      <c r="N2" s="127" t="s">
        <v>182</v>
      </c>
      <c r="O2" s="127" t="s">
        <v>183</v>
      </c>
      <c r="P2" s="127" t="s">
        <v>75</v>
      </c>
      <c r="Q2" s="127" t="s">
        <v>76</v>
      </c>
      <c r="R2" s="127" t="s">
        <v>77</v>
      </c>
      <c r="S2" s="127" t="s">
        <v>78</v>
      </c>
      <c r="T2" s="127" t="s">
        <v>79</v>
      </c>
      <c r="U2" s="127" t="s">
        <v>80</v>
      </c>
      <c r="V2" s="127" t="s">
        <v>81</v>
      </c>
      <c r="W2" s="127" t="s">
        <v>82</v>
      </c>
      <c r="X2" s="121" t="s">
        <v>83</v>
      </c>
      <c r="Y2" s="121" t="s">
        <v>86</v>
      </c>
      <c r="Z2" s="121" t="s">
        <v>171</v>
      </c>
      <c r="AA2" s="121" t="s">
        <v>172</v>
      </c>
      <c r="AB2" s="121" t="s">
        <v>91</v>
      </c>
      <c r="AC2" s="121" t="s">
        <v>92</v>
      </c>
      <c r="AD2" s="121" t="s">
        <v>93</v>
      </c>
      <c r="AE2" s="121" t="s">
        <v>94</v>
      </c>
      <c r="AF2" s="121" t="s">
        <v>95</v>
      </c>
      <c r="AG2" s="127" t="s">
        <v>96</v>
      </c>
    </row>
    <row r="3" spans="1:33" x14ac:dyDescent="0.2">
      <c r="A3" s="2">
        <v>1</v>
      </c>
      <c r="B3" s="43" t="s">
        <v>71</v>
      </c>
      <c r="C3" s="52" t="s">
        <v>52</v>
      </c>
      <c r="D3" s="45">
        <v>510</v>
      </c>
      <c r="J3" s="180"/>
      <c r="K3" s="181"/>
      <c r="L3" s="121" t="s">
        <v>180</v>
      </c>
      <c r="M3" s="121" t="s">
        <v>180</v>
      </c>
      <c r="N3" s="121" t="s">
        <v>180</v>
      </c>
      <c r="O3" s="121" t="s">
        <v>180</v>
      </c>
      <c r="P3" s="121" t="s">
        <v>180</v>
      </c>
      <c r="Q3" s="121" t="s">
        <v>180</v>
      </c>
      <c r="R3" s="121" t="s">
        <v>180</v>
      </c>
      <c r="S3" s="121" t="s">
        <v>180</v>
      </c>
      <c r="T3" s="121" t="s">
        <v>180</v>
      </c>
      <c r="U3" s="121" t="s">
        <v>180</v>
      </c>
      <c r="V3" s="121" t="s">
        <v>180</v>
      </c>
      <c r="W3" s="121" t="s">
        <v>180</v>
      </c>
      <c r="X3" s="121" t="s">
        <v>180</v>
      </c>
      <c r="Y3" s="121" t="s">
        <v>180</v>
      </c>
      <c r="Z3" s="121" t="s">
        <v>180</v>
      </c>
      <c r="AA3" s="121" t="s">
        <v>180</v>
      </c>
      <c r="AB3" s="121" t="s">
        <v>180</v>
      </c>
      <c r="AC3" s="121" t="s">
        <v>180</v>
      </c>
      <c r="AD3" s="121" t="s">
        <v>180</v>
      </c>
      <c r="AE3" s="121" t="s">
        <v>180</v>
      </c>
      <c r="AF3" s="121" t="s">
        <v>180</v>
      </c>
      <c r="AG3" s="121" t="s">
        <v>180</v>
      </c>
    </row>
    <row r="4" spans="1:33" x14ac:dyDescent="0.2">
      <c r="A4" s="2">
        <v>2</v>
      </c>
      <c r="B4" s="44" t="s">
        <v>72</v>
      </c>
      <c r="C4" s="53" t="s">
        <v>53</v>
      </c>
      <c r="D4" s="46">
        <v>412</v>
      </c>
      <c r="J4" s="184" t="s">
        <v>145</v>
      </c>
      <c r="K4" s="122" t="s">
        <v>184</v>
      </c>
      <c r="L4" s="123">
        <v>12</v>
      </c>
      <c r="M4" s="123">
        <v>5</v>
      </c>
      <c r="N4" s="123">
        <v>9</v>
      </c>
      <c r="O4" s="123">
        <v>14</v>
      </c>
      <c r="P4" s="123">
        <v>4</v>
      </c>
      <c r="Q4" s="123">
        <v>16</v>
      </c>
      <c r="R4" s="123">
        <v>17</v>
      </c>
      <c r="S4" s="123">
        <v>7</v>
      </c>
      <c r="T4" s="123">
        <v>9</v>
      </c>
      <c r="U4" s="123">
        <v>8</v>
      </c>
      <c r="V4" s="123">
        <v>31</v>
      </c>
      <c r="W4" s="123">
        <v>44</v>
      </c>
      <c r="X4" s="123">
        <v>25</v>
      </c>
      <c r="Y4" s="123">
        <v>34</v>
      </c>
      <c r="Z4" s="123">
        <v>37</v>
      </c>
      <c r="AA4" s="123">
        <v>40</v>
      </c>
      <c r="AB4" s="123">
        <v>30</v>
      </c>
      <c r="AC4" s="123">
        <v>25</v>
      </c>
      <c r="AD4" s="123">
        <v>22</v>
      </c>
      <c r="AE4" s="123">
        <v>29</v>
      </c>
      <c r="AF4" s="123">
        <v>24</v>
      </c>
      <c r="AG4" s="123">
        <v>37</v>
      </c>
    </row>
    <row r="5" spans="1:33" x14ac:dyDescent="0.2">
      <c r="A5" s="2">
        <v>3</v>
      </c>
      <c r="B5" s="44" t="s">
        <v>73</v>
      </c>
      <c r="C5" s="53" t="s">
        <v>54</v>
      </c>
      <c r="D5" s="46">
        <v>406</v>
      </c>
      <c r="J5" s="184"/>
      <c r="K5" s="122" t="s">
        <v>185</v>
      </c>
      <c r="L5" s="123">
        <v>69</v>
      </c>
      <c r="M5" s="123">
        <v>69</v>
      </c>
      <c r="N5" s="123">
        <v>59</v>
      </c>
      <c r="O5" s="123">
        <v>59</v>
      </c>
      <c r="P5" s="123">
        <v>54</v>
      </c>
      <c r="Q5" s="123">
        <v>75</v>
      </c>
      <c r="R5" s="123">
        <v>60</v>
      </c>
      <c r="S5" s="123">
        <v>57</v>
      </c>
      <c r="T5" s="123">
        <v>60</v>
      </c>
      <c r="U5" s="123">
        <v>49</v>
      </c>
      <c r="V5" s="123">
        <v>133</v>
      </c>
      <c r="W5" s="123">
        <v>174</v>
      </c>
      <c r="X5" s="123">
        <v>136</v>
      </c>
      <c r="Y5" s="123">
        <v>143</v>
      </c>
      <c r="Z5" s="123">
        <v>140</v>
      </c>
      <c r="AA5" s="123">
        <v>122</v>
      </c>
      <c r="AB5" s="123">
        <v>175</v>
      </c>
      <c r="AC5" s="123">
        <v>140</v>
      </c>
      <c r="AD5" s="123">
        <v>155</v>
      </c>
      <c r="AE5" s="123">
        <v>133</v>
      </c>
      <c r="AF5" s="123">
        <v>122</v>
      </c>
      <c r="AG5" s="123">
        <v>144</v>
      </c>
    </row>
    <row r="6" spans="1:33" x14ac:dyDescent="0.2">
      <c r="A6" s="2">
        <v>4</v>
      </c>
      <c r="B6" s="44" t="s">
        <v>74</v>
      </c>
      <c r="C6" s="53" t="s">
        <v>55</v>
      </c>
      <c r="D6" s="46">
        <v>412</v>
      </c>
      <c r="J6" s="184"/>
      <c r="K6" s="122" t="s">
        <v>186</v>
      </c>
      <c r="L6" s="123">
        <v>85</v>
      </c>
      <c r="M6" s="123">
        <v>62</v>
      </c>
      <c r="N6" s="123">
        <v>73</v>
      </c>
      <c r="O6" s="123">
        <v>66</v>
      </c>
      <c r="P6" s="123">
        <v>59</v>
      </c>
      <c r="Q6" s="123">
        <v>68</v>
      </c>
      <c r="R6" s="123">
        <v>68</v>
      </c>
      <c r="S6" s="123">
        <v>61</v>
      </c>
      <c r="T6" s="123">
        <v>62</v>
      </c>
      <c r="U6" s="123">
        <v>60</v>
      </c>
      <c r="V6" s="123">
        <v>155</v>
      </c>
      <c r="W6" s="123">
        <v>198</v>
      </c>
      <c r="X6" s="123">
        <v>147</v>
      </c>
      <c r="Y6" s="123">
        <v>159</v>
      </c>
      <c r="Z6" s="123">
        <v>195</v>
      </c>
      <c r="AA6" s="123">
        <v>160</v>
      </c>
      <c r="AB6" s="123">
        <v>172</v>
      </c>
      <c r="AC6" s="123">
        <v>166</v>
      </c>
      <c r="AD6" s="123">
        <v>156</v>
      </c>
      <c r="AE6" s="123">
        <v>161</v>
      </c>
      <c r="AF6" s="123">
        <v>148</v>
      </c>
      <c r="AG6" s="123">
        <v>151</v>
      </c>
    </row>
    <row r="7" spans="1:33" x14ac:dyDescent="0.2">
      <c r="A7" s="2">
        <v>5</v>
      </c>
      <c r="B7" s="44" t="s">
        <v>75</v>
      </c>
      <c r="C7" s="53" t="s">
        <v>56</v>
      </c>
      <c r="D7" s="46">
        <v>407</v>
      </c>
      <c r="J7" s="184"/>
      <c r="K7" s="122" t="s">
        <v>153</v>
      </c>
      <c r="L7" s="123">
        <v>14</v>
      </c>
      <c r="M7" s="123">
        <v>6</v>
      </c>
      <c r="N7" s="123">
        <v>18</v>
      </c>
      <c r="O7" s="123">
        <v>13</v>
      </c>
      <c r="P7" s="123">
        <v>20</v>
      </c>
      <c r="Q7" s="123">
        <v>17</v>
      </c>
      <c r="R7" s="123">
        <v>15</v>
      </c>
      <c r="S7" s="123">
        <v>11</v>
      </c>
      <c r="T7" s="123">
        <v>9</v>
      </c>
      <c r="U7" s="123">
        <v>14</v>
      </c>
      <c r="V7" s="123">
        <v>25</v>
      </c>
      <c r="W7" s="123">
        <v>33</v>
      </c>
      <c r="X7" s="123">
        <v>36</v>
      </c>
      <c r="Y7" s="123">
        <v>41</v>
      </c>
      <c r="Z7" s="123">
        <v>40</v>
      </c>
      <c r="AA7" s="123">
        <v>28</v>
      </c>
      <c r="AB7" s="123">
        <v>41</v>
      </c>
      <c r="AC7" s="123">
        <v>30</v>
      </c>
      <c r="AD7" s="123">
        <v>24</v>
      </c>
      <c r="AE7" s="123">
        <v>37</v>
      </c>
      <c r="AF7" s="123">
        <v>44</v>
      </c>
      <c r="AG7" s="123">
        <v>36</v>
      </c>
    </row>
    <row r="8" spans="1:33" x14ac:dyDescent="0.2">
      <c r="A8" s="2">
        <v>6</v>
      </c>
      <c r="B8" s="44" t="s">
        <v>76</v>
      </c>
      <c r="C8" s="53" t="s">
        <v>57</v>
      </c>
      <c r="D8" s="46">
        <v>519</v>
      </c>
      <c r="J8" s="184"/>
      <c r="K8" s="122" t="s">
        <v>154</v>
      </c>
      <c r="L8" s="123">
        <v>3</v>
      </c>
      <c r="M8" s="123">
        <v>2</v>
      </c>
      <c r="N8" s="123">
        <v>3</v>
      </c>
      <c r="O8" s="123">
        <v>3</v>
      </c>
      <c r="P8" s="123">
        <v>5</v>
      </c>
      <c r="Q8" s="123">
        <v>7</v>
      </c>
      <c r="R8" s="123">
        <v>0</v>
      </c>
      <c r="S8" s="123">
        <v>5</v>
      </c>
      <c r="T8" s="123">
        <v>2</v>
      </c>
      <c r="U8" s="123">
        <v>0</v>
      </c>
      <c r="V8" s="123">
        <v>5</v>
      </c>
      <c r="W8" s="123">
        <v>12</v>
      </c>
      <c r="X8" s="123">
        <v>12</v>
      </c>
      <c r="Y8" s="123">
        <v>16</v>
      </c>
      <c r="Z8" s="123">
        <v>16</v>
      </c>
      <c r="AA8" s="123">
        <v>11</v>
      </c>
      <c r="AB8" s="123">
        <v>16</v>
      </c>
      <c r="AC8" s="123">
        <v>10</v>
      </c>
      <c r="AD8" s="123">
        <v>5</v>
      </c>
      <c r="AE8" s="123">
        <v>8</v>
      </c>
      <c r="AF8" s="123">
        <v>16</v>
      </c>
      <c r="AG8" s="123">
        <v>18</v>
      </c>
    </row>
    <row r="9" spans="1:33" x14ac:dyDescent="0.2">
      <c r="A9" s="2">
        <v>7</v>
      </c>
      <c r="B9" s="44" t="s">
        <v>77</v>
      </c>
      <c r="C9" s="53" t="s">
        <v>58</v>
      </c>
      <c r="D9" s="46">
        <v>413</v>
      </c>
      <c r="J9" s="184"/>
      <c r="K9" s="122" t="s">
        <v>155</v>
      </c>
      <c r="L9" s="123">
        <v>9</v>
      </c>
      <c r="M9" s="123">
        <v>19</v>
      </c>
      <c r="N9" s="123">
        <v>17</v>
      </c>
      <c r="O9" s="123">
        <v>9</v>
      </c>
      <c r="P9" s="123">
        <v>10</v>
      </c>
      <c r="Q9" s="123">
        <v>9</v>
      </c>
      <c r="R9" s="123">
        <v>7</v>
      </c>
      <c r="S9" s="123">
        <v>8</v>
      </c>
      <c r="T9" s="123">
        <v>10</v>
      </c>
      <c r="U9" s="123">
        <v>10</v>
      </c>
      <c r="V9" s="123">
        <v>42</v>
      </c>
      <c r="W9" s="123">
        <v>53</v>
      </c>
      <c r="X9" s="123">
        <v>37</v>
      </c>
      <c r="Y9" s="123">
        <v>27</v>
      </c>
      <c r="Z9" s="123">
        <v>31</v>
      </c>
      <c r="AA9" s="123">
        <v>30</v>
      </c>
      <c r="AB9" s="123">
        <v>41</v>
      </c>
      <c r="AC9" s="123">
        <v>24</v>
      </c>
      <c r="AD9" s="123">
        <v>40</v>
      </c>
      <c r="AE9" s="123">
        <v>24</v>
      </c>
      <c r="AF9" s="123">
        <v>32</v>
      </c>
      <c r="AG9" s="123">
        <v>43</v>
      </c>
    </row>
    <row r="10" spans="1:33" x14ac:dyDescent="0.2">
      <c r="A10" s="2">
        <v>8</v>
      </c>
      <c r="B10" s="44" t="s">
        <v>78</v>
      </c>
      <c r="C10" s="53" t="s">
        <v>59</v>
      </c>
      <c r="D10" s="46">
        <v>414</v>
      </c>
      <c r="J10" s="184"/>
      <c r="K10" s="122" t="s">
        <v>156</v>
      </c>
      <c r="L10" s="123">
        <v>3</v>
      </c>
      <c r="M10" s="123">
        <v>8</v>
      </c>
      <c r="N10" s="123">
        <v>5</v>
      </c>
      <c r="O10" s="123">
        <v>5</v>
      </c>
      <c r="P10" s="123">
        <v>6</v>
      </c>
      <c r="Q10" s="123">
        <v>6</v>
      </c>
      <c r="R10" s="123">
        <v>3</v>
      </c>
      <c r="S10" s="123">
        <v>2</v>
      </c>
      <c r="T10" s="123">
        <v>5</v>
      </c>
      <c r="U10" s="123">
        <v>3</v>
      </c>
      <c r="V10" s="123">
        <v>13</v>
      </c>
      <c r="W10" s="123">
        <v>18</v>
      </c>
      <c r="X10" s="123">
        <v>15</v>
      </c>
      <c r="Y10" s="123">
        <v>8</v>
      </c>
      <c r="Z10" s="123">
        <v>14</v>
      </c>
      <c r="AA10" s="123">
        <v>4</v>
      </c>
      <c r="AB10" s="123">
        <v>9</v>
      </c>
      <c r="AC10" s="123">
        <v>11</v>
      </c>
      <c r="AD10" s="123">
        <v>11</v>
      </c>
      <c r="AE10" s="123">
        <v>21</v>
      </c>
      <c r="AF10" s="123">
        <v>12</v>
      </c>
      <c r="AG10" s="123">
        <v>26</v>
      </c>
    </row>
    <row r="11" spans="1:33" x14ac:dyDescent="0.2">
      <c r="A11" s="2">
        <v>9</v>
      </c>
      <c r="B11" s="44" t="s">
        <v>79</v>
      </c>
      <c r="C11" s="53" t="s">
        <v>60</v>
      </c>
      <c r="D11" s="46">
        <v>508</v>
      </c>
      <c r="J11" s="184"/>
      <c r="K11" s="122" t="s">
        <v>157</v>
      </c>
      <c r="L11" s="123">
        <v>20</v>
      </c>
      <c r="M11" s="123">
        <v>14</v>
      </c>
      <c r="N11" s="123">
        <v>16</v>
      </c>
      <c r="O11" s="123">
        <v>17</v>
      </c>
      <c r="P11" s="123">
        <v>18</v>
      </c>
      <c r="Q11" s="123">
        <v>19</v>
      </c>
      <c r="R11" s="123">
        <v>14</v>
      </c>
      <c r="S11" s="123">
        <v>10</v>
      </c>
      <c r="T11" s="123">
        <v>9</v>
      </c>
      <c r="U11" s="123">
        <v>9</v>
      </c>
      <c r="V11" s="123">
        <v>47</v>
      </c>
      <c r="W11" s="123">
        <v>56</v>
      </c>
      <c r="X11" s="123">
        <v>40</v>
      </c>
      <c r="Y11" s="123">
        <v>32</v>
      </c>
      <c r="Z11" s="123">
        <v>33</v>
      </c>
      <c r="AA11" s="123">
        <v>33</v>
      </c>
      <c r="AB11" s="123">
        <v>35</v>
      </c>
      <c r="AC11" s="123">
        <v>40</v>
      </c>
      <c r="AD11" s="123">
        <v>33</v>
      </c>
      <c r="AE11" s="123">
        <v>39</v>
      </c>
      <c r="AF11" s="123">
        <v>22</v>
      </c>
      <c r="AG11" s="123">
        <v>49</v>
      </c>
    </row>
    <row r="12" spans="1:33" x14ac:dyDescent="0.2">
      <c r="A12" s="2">
        <v>10</v>
      </c>
      <c r="B12" s="44" t="s">
        <v>80</v>
      </c>
      <c r="C12" s="53" t="s">
        <v>61</v>
      </c>
      <c r="D12" s="46">
        <v>415</v>
      </c>
      <c r="J12" s="184"/>
      <c r="K12" s="122" t="s">
        <v>158</v>
      </c>
      <c r="L12" s="123">
        <v>14</v>
      </c>
      <c r="M12" s="123">
        <v>7</v>
      </c>
      <c r="N12" s="123">
        <v>10</v>
      </c>
      <c r="O12" s="123">
        <v>10</v>
      </c>
      <c r="P12" s="123">
        <v>12</v>
      </c>
      <c r="Q12" s="123">
        <v>10</v>
      </c>
      <c r="R12" s="123">
        <v>7</v>
      </c>
      <c r="S12" s="123">
        <v>11</v>
      </c>
      <c r="T12" s="123">
        <v>9</v>
      </c>
      <c r="U12" s="123">
        <v>9</v>
      </c>
      <c r="V12" s="123">
        <v>23</v>
      </c>
      <c r="W12" s="123">
        <v>33</v>
      </c>
      <c r="X12" s="123">
        <v>31</v>
      </c>
      <c r="Y12" s="123">
        <v>25</v>
      </c>
      <c r="Z12" s="123">
        <v>27</v>
      </c>
      <c r="AA12" s="123">
        <v>21</v>
      </c>
      <c r="AB12" s="123">
        <v>36</v>
      </c>
      <c r="AC12" s="123">
        <v>27</v>
      </c>
      <c r="AD12" s="123">
        <v>29</v>
      </c>
      <c r="AE12" s="123">
        <v>21</v>
      </c>
      <c r="AF12" s="123">
        <v>27</v>
      </c>
      <c r="AG12" s="123">
        <v>42</v>
      </c>
    </row>
    <row r="13" spans="1:33" x14ac:dyDescent="0.2">
      <c r="A13" s="2">
        <v>11</v>
      </c>
      <c r="B13" s="44" t="s">
        <v>81</v>
      </c>
      <c r="C13" s="53" t="s">
        <v>62</v>
      </c>
      <c r="D13" s="46">
        <v>1036</v>
      </c>
      <c r="J13" s="184"/>
      <c r="K13" s="122" t="s">
        <v>159</v>
      </c>
      <c r="L13" s="123">
        <v>9</v>
      </c>
      <c r="M13" s="123">
        <v>11</v>
      </c>
      <c r="N13" s="123">
        <v>5</v>
      </c>
      <c r="O13" s="123">
        <v>7</v>
      </c>
      <c r="P13" s="123">
        <v>3</v>
      </c>
      <c r="Q13" s="123">
        <v>9</v>
      </c>
      <c r="R13" s="123">
        <v>9</v>
      </c>
      <c r="S13" s="123">
        <v>7</v>
      </c>
      <c r="T13" s="123">
        <v>10</v>
      </c>
      <c r="U13" s="123">
        <v>6</v>
      </c>
      <c r="V13" s="123">
        <v>15</v>
      </c>
      <c r="W13" s="123">
        <v>27</v>
      </c>
      <c r="X13" s="123">
        <v>13</v>
      </c>
      <c r="Y13" s="123">
        <v>19</v>
      </c>
      <c r="Z13" s="123">
        <v>24</v>
      </c>
      <c r="AA13" s="123">
        <v>16</v>
      </c>
      <c r="AB13" s="123">
        <v>28</v>
      </c>
      <c r="AC13" s="123">
        <v>24</v>
      </c>
      <c r="AD13" s="123">
        <v>27</v>
      </c>
      <c r="AE13" s="123">
        <v>24</v>
      </c>
      <c r="AF13" s="123">
        <v>16</v>
      </c>
      <c r="AG13" s="123">
        <v>21</v>
      </c>
    </row>
    <row r="14" spans="1:33" x14ac:dyDescent="0.2">
      <c r="A14" s="2">
        <v>12</v>
      </c>
      <c r="B14" s="60" t="s">
        <v>82</v>
      </c>
      <c r="C14" s="61" t="s">
        <v>69</v>
      </c>
      <c r="D14" s="62">
        <v>1297</v>
      </c>
      <c r="J14" s="184"/>
      <c r="K14" s="122" t="s">
        <v>160</v>
      </c>
      <c r="L14" s="123">
        <v>9</v>
      </c>
      <c r="M14" s="123">
        <v>12</v>
      </c>
      <c r="N14" s="123">
        <v>8</v>
      </c>
      <c r="O14" s="123">
        <v>8</v>
      </c>
      <c r="P14" s="123">
        <v>5</v>
      </c>
      <c r="Q14" s="123">
        <v>11</v>
      </c>
      <c r="R14" s="123">
        <v>3</v>
      </c>
      <c r="S14" s="123">
        <v>10</v>
      </c>
      <c r="T14" s="123">
        <v>8</v>
      </c>
      <c r="U14" s="123">
        <v>12</v>
      </c>
      <c r="V14" s="123">
        <v>17</v>
      </c>
      <c r="W14" s="123">
        <v>24</v>
      </c>
      <c r="X14" s="123">
        <v>29</v>
      </c>
      <c r="Y14" s="123">
        <v>19</v>
      </c>
      <c r="Z14" s="123">
        <v>18</v>
      </c>
      <c r="AA14" s="123">
        <v>21</v>
      </c>
      <c r="AB14" s="123">
        <v>29</v>
      </c>
      <c r="AC14" s="123">
        <v>16</v>
      </c>
      <c r="AD14" s="123">
        <v>27</v>
      </c>
      <c r="AE14" s="123">
        <v>22</v>
      </c>
      <c r="AF14" s="123">
        <v>21</v>
      </c>
      <c r="AG14" s="123">
        <v>60</v>
      </c>
    </row>
    <row r="15" spans="1:33" x14ac:dyDescent="0.2">
      <c r="A15" s="2">
        <v>13</v>
      </c>
      <c r="B15" s="68" t="s">
        <v>83</v>
      </c>
      <c r="C15" s="53" t="s">
        <v>70</v>
      </c>
      <c r="D15" s="62">
        <v>1039</v>
      </c>
      <c r="J15" s="184"/>
      <c r="K15" s="122" t="s">
        <v>161</v>
      </c>
      <c r="L15" s="123">
        <v>15</v>
      </c>
      <c r="M15" s="123">
        <v>9</v>
      </c>
      <c r="N15" s="123">
        <v>16</v>
      </c>
      <c r="O15" s="123">
        <v>18</v>
      </c>
      <c r="P15" s="123">
        <v>13</v>
      </c>
      <c r="Q15" s="123">
        <v>11</v>
      </c>
      <c r="R15" s="123">
        <v>17</v>
      </c>
      <c r="S15" s="123">
        <v>9</v>
      </c>
      <c r="T15" s="123">
        <v>14</v>
      </c>
      <c r="U15" s="123">
        <v>13</v>
      </c>
      <c r="V15" s="123">
        <v>25</v>
      </c>
      <c r="W15" s="123">
        <v>30</v>
      </c>
      <c r="X15" s="123">
        <v>35</v>
      </c>
      <c r="Y15" s="123">
        <v>32</v>
      </c>
      <c r="Z15" s="123">
        <v>35</v>
      </c>
      <c r="AA15" s="123">
        <v>36</v>
      </c>
      <c r="AB15" s="123">
        <v>58</v>
      </c>
      <c r="AC15" s="123">
        <v>33</v>
      </c>
      <c r="AD15" s="123">
        <v>33</v>
      </c>
      <c r="AE15" s="123">
        <v>37</v>
      </c>
      <c r="AF15" s="123">
        <v>27</v>
      </c>
      <c r="AG15" s="123">
        <v>39</v>
      </c>
    </row>
    <row r="16" spans="1:33" x14ac:dyDescent="0.2">
      <c r="A16" s="2">
        <v>14</v>
      </c>
      <c r="B16" s="69" t="s">
        <v>86</v>
      </c>
      <c r="C16" s="53" t="s">
        <v>87</v>
      </c>
      <c r="D16" s="62">
        <v>1051</v>
      </c>
      <c r="J16" s="184"/>
      <c r="K16" s="122" t="s">
        <v>162</v>
      </c>
      <c r="L16" s="123">
        <v>30</v>
      </c>
      <c r="M16" s="123">
        <v>21</v>
      </c>
      <c r="N16" s="123">
        <v>14</v>
      </c>
      <c r="O16" s="123">
        <v>23</v>
      </c>
      <c r="P16" s="123">
        <v>22</v>
      </c>
      <c r="Q16" s="123">
        <v>30</v>
      </c>
      <c r="R16" s="123">
        <v>17</v>
      </c>
      <c r="S16" s="123">
        <v>22</v>
      </c>
      <c r="T16" s="123">
        <v>22</v>
      </c>
      <c r="U16" s="123">
        <v>19</v>
      </c>
      <c r="V16" s="123">
        <v>56</v>
      </c>
      <c r="W16" s="123">
        <v>80</v>
      </c>
      <c r="X16" s="123">
        <v>41</v>
      </c>
      <c r="Y16" s="123">
        <v>48</v>
      </c>
      <c r="Z16" s="123">
        <v>70</v>
      </c>
      <c r="AA16" s="123">
        <v>44</v>
      </c>
      <c r="AB16" s="123">
        <v>44</v>
      </c>
      <c r="AC16" s="123">
        <v>70</v>
      </c>
      <c r="AD16" s="123">
        <v>45</v>
      </c>
      <c r="AE16" s="123">
        <v>48</v>
      </c>
      <c r="AF16" s="123">
        <v>47</v>
      </c>
      <c r="AG16" s="123">
        <v>66</v>
      </c>
    </row>
    <row r="17" spans="1:33" x14ac:dyDescent="0.2">
      <c r="A17" s="2">
        <v>15</v>
      </c>
      <c r="B17" s="69" t="s">
        <v>89</v>
      </c>
      <c r="C17" s="53" t="s">
        <v>88</v>
      </c>
      <c r="D17" s="62">
        <v>1314</v>
      </c>
      <c r="J17" s="184"/>
      <c r="K17" s="122" t="s">
        <v>163</v>
      </c>
      <c r="L17" s="123">
        <v>15</v>
      </c>
      <c r="M17" s="123">
        <v>10</v>
      </c>
      <c r="N17" s="123">
        <v>14</v>
      </c>
      <c r="O17" s="123">
        <v>10</v>
      </c>
      <c r="P17" s="123">
        <v>14</v>
      </c>
      <c r="Q17" s="123">
        <v>15</v>
      </c>
      <c r="R17" s="123">
        <v>10</v>
      </c>
      <c r="S17" s="123">
        <v>10</v>
      </c>
      <c r="T17" s="123">
        <v>14</v>
      </c>
      <c r="U17" s="123">
        <v>10</v>
      </c>
      <c r="V17" s="123">
        <v>35</v>
      </c>
      <c r="W17" s="123">
        <v>32</v>
      </c>
      <c r="X17" s="123">
        <v>38</v>
      </c>
      <c r="Y17" s="123">
        <v>26</v>
      </c>
      <c r="Z17" s="123">
        <v>35</v>
      </c>
      <c r="AA17" s="123">
        <v>32</v>
      </c>
      <c r="AB17" s="123">
        <v>37</v>
      </c>
      <c r="AC17" s="123">
        <v>29</v>
      </c>
      <c r="AD17" s="123">
        <v>25</v>
      </c>
      <c r="AE17" s="123">
        <v>27</v>
      </c>
      <c r="AF17" s="123">
        <v>32</v>
      </c>
      <c r="AG17" s="123">
        <v>55</v>
      </c>
    </row>
    <row r="18" spans="1:33" x14ac:dyDescent="0.2">
      <c r="A18" s="2">
        <v>16</v>
      </c>
      <c r="B18" s="69" t="s">
        <v>90</v>
      </c>
      <c r="C18" s="53" t="s">
        <v>55</v>
      </c>
      <c r="D18" s="62">
        <v>1038</v>
      </c>
      <c r="J18" s="184"/>
      <c r="K18" s="122" t="s">
        <v>164</v>
      </c>
      <c r="L18" s="123">
        <v>122</v>
      </c>
      <c r="M18" s="123">
        <v>81</v>
      </c>
      <c r="N18" s="123">
        <v>83</v>
      </c>
      <c r="O18" s="123">
        <v>90</v>
      </c>
      <c r="P18" s="123">
        <v>79</v>
      </c>
      <c r="Q18" s="123">
        <v>150</v>
      </c>
      <c r="R18" s="123">
        <v>106</v>
      </c>
      <c r="S18" s="123">
        <v>123</v>
      </c>
      <c r="T18" s="123">
        <v>197</v>
      </c>
      <c r="U18" s="123">
        <v>141</v>
      </c>
      <c r="V18" s="123">
        <v>252</v>
      </c>
      <c r="W18" s="123">
        <v>288</v>
      </c>
      <c r="X18" s="123">
        <v>247</v>
      </c>
      <c r="Y18" s="123">
        <v>252</v>
      </c>
      <c r="Z18" s="123">
        <v>367</v>
      </c>
      <c r="AA18" s="123">
        <v>276</v>
      </c>
      <c r="AB18" s="123">
        <v>332</v>
      </c>
      <c r="AC18" s="123">
        <v>244</v>
      </c>
      <c r="AD18" s="123">
        <v>254</v>
      </c>
      <c r="AE18" s="123">
        <v>248</v>
      </c>
      <c r="AF18" s="123">
        <v>302</v>
      </c>
      <c r="AG18" s="123">
        <v>312</v>
      </c>
    </row>
    <row r="19" spans="1:33" x14ac:dyDescent="0.2">
      <c r="A19" s="2">
        <v>17</v>
      </c>
      <c r="B19" s="69" t="s">
        <v>91</v>
      </c>
      <c r="C19" s="53" t="s">
        <v>99</v>
      </c>
      <c r="D19" s="62">
        <v>1278</v>
      </c>
      <c r="J19" s="184"/>
      <c r="K19" s="122" t="s">
        <v>165</v>
      </c>
      <c r="L19" s="123">
        <v>19</v>
      </c>
      <c r="M19" s="123">
        <v>16</v>
      </c>
      <c r="N19" s="123">
        <v>6</v>
      </c>
      <c r="O19" s="123">
        <v>13</v>
      </c>
      <c r="P19" s="123">
        <v>19</v>
      </c>
      <c r="Q19" s="123">
        <v>10</v>
      </c>
      <c r="R19" s="123">
        <v>10</v>
      </c>
      <c r="S19" s="123">
        <v>17</v>
      </c>
      <c r="T19" s="123">
        <v>6</v>
      </c>
      <c r="U19" s="123">
        <v>11</v>
      </c>
      <c r="V19" s="123">
        <v>40</v>
      </c>
      <c r="W19" s="123">
        <v>43</v>
      </c>
      <c r="X19" s="123">
        <v>35</v>
      </c>
      <c r="Y19" s="123">
        <v>40</v>
      </c>
      <c r="Z19" s="123">
        <v>36</v>
      </c>
      <c r="AA19" s="123">
        <v>32</v>
      </c>
      <c r="AB19" s="123">
        <v>41</v>
      </c>
      <c r="AC19" s="123">
        <v>46</v>
      </c>
      <c r="AD19" s="123">
        <v>34</v>
      </c>
      <c r="AE19" s="123">
        <v>33</v>
      </c>
      <c r="AF19" s="123">
        <v>31</v>
      </c>
      <c r="AG19" s="123">
        <v>34</v>
      </c>
    </row>
    <row r="20" spans="1:33" x14ac:dyDescent="0.2">
      <c r="A20" s="2">
        <v>18</v>
      </c>
      <c r="B20" s="69" t="s">
        <v>92</v>
      </c>
      <c r="C20" s="53" t="s">
        <v>100</v>
      </c>
      <c r="D20" s="62">
        <v>1058</v>
      </c>
      <c r="J20" s="184"/>
      <c r="K20" s="122" t="s">
        <v>166</v>
      </c>
      <c r="L20" s="123">
        <v>18</v>
      </c>
      <c r="M20" s="123">
        <v>21</v>
      </c>
      <c r="N20" s="123">
        <v>13</v>
      </c>
      <c r="O20" s="123">
        <v>15</v>
      </c>
      <c r="P20" s="123">
        <v>12</v>
      </c>
      <c r="Q20" s="123">
        <v>15</v>
      </c>
      <c r="R20" s="123">
        <v>10</v>
      </c>
      <c r="S20" s="123">
        <v>10</v>
      </c>
      <c r="T20" s="123">
        <v>12</v>
      </c>
      <c r="U20" s="123">
        <v>8</v>
      </c>
      <c r="V20" s="123">
        <v>27</v>
      </c>
      <c r="W20" s="123">
        <v>30</v>
      </c>
      <c r="X20" s="123">
        <v>30</v>
      </c>
      <c r="Y20" s="123">
        <v>23</v>
      </c>
      <c r="Z20" s="123">
        <v>39</v>
      </c>
      <c r="AA20" s="123">
        <v>28</v>
      </c>
      <c r="AB20" s="123">
        <v>36</v>
      </c>
      <c r="AC20" s="123">
        <v>34</v>
      </c>
      <c r="AD20" s="123">
        <v>28</v>
      </c>
      <c r="AE20" s="123">
        <v>26</v>
      </c>
      <c r="AF20" s="123">
        <v>24</v>
      </c>
      <c r="AG20" s="123">
        <v>45</v>
      </c>
    </row>
    <row r="21" spans="1:33" x14ac:dyDescent="0.2">
      <c r="A21" s="2">
        <v>19</v>
      </c>
      <c r="B21" s="69" t="s">
        <v>93</v>
      </c>
      <c r="C21" s="53" t="s">
        <v>58</v>
      </c>
      <c r="D21" s="62">
        <v>1056</v>
      </c>
      <c r="J21" s="184"/>
      <c r="K21" s="122" t="s">
        <v>167</v>
      </c>
      <c r="L21" s="123">
        <v>12</v>
      </c>
      <c r="M21" s="123">
        <v>8</v>
      </c>
      <c r="N21" s="123">
        <v>10</v>
      </c>
      <c r="O21" s="123">
        <v>6</v>
      </c>
      <c r="P21" s="123">
        <v>11</v>
      </c>
      <c r="Q21" s="123">
        <v>8</v>
      </c>
      <c r="R21" s="123">
        <v>6</v>
      </c>
      <c r="S21" s="123">
        <v>12</v>
      </c>
      <c r="T21" s="123">
        <v>12</v>
      </c>
      <c r="U21" s="123">
        <v>9</v>
      </c>
      <c r="V21" s="123">
        <v>32</v>
      </c>
      <c r="W21" s="123">
        <v>29</v>
      </c>
      <c r="X21" s="123">
        <v>18</v>
      </c>
      <c r="Y21" s="123">
        <v>22</v>
      </c>
      <c r="Z21" s="123">
        <v>24</v>
      </c>
      <c r="AA21" s="123">
        <v>23</v>
      </c>
      <c r="AB21" s="123">
        <v>27</v>
      </c>
      <c r="AC21" s="123">
        <v>23</v>
      </c>
      <c r="AD21" s="123">
        <v>32</v>
      </c>
      <c r="AE21" s="123">
        <v>24</v>
      </c>
      <c r="AF21" s="123">
        <v>15</v>
      </c>
      <c r="AG21" s="123">
        <v>63</v>
      </c>
    </row>
    <row r="22" spans="1:33" x14ac:dyDescent="0.2">
      <c r="A22" s="2">
        <v>20</v>
      </c>
      <c r="B22" s="69" t="s">
        <v>94</v>
      </c>
      <c r="C22" s="53" t="s">
        <v>59</v>
      </c>
      <c r="D22" s="62">
        <v>1033</v>
      </c>
      <c r="E22" s="2" t="s">
        <v>139</v>
      </c>
      <c r="J22" s="184"/>
      <c r="K22" s="122" t="s">
        <v>168</v>
      </c>
      <c r="L22" s="123">
        <v>7</v>
      </c>
      <c r="M22" s="123">
        <v>10</v>
      </c>
      <c r="N22" s="123">
        <v>10</v>
      </c>
      <c r="O22" s="123">
        <v>12</v>
      </c>
      <c r="P22" s="123">
        <v>13</v>
      </c>
      <c r="Q22" s="123">
        <v>12</v>
      </c>
      <c r="R22" s="123">
        <v>8</v>
      </c>
      <c r="S22" s="123">
        <v>10</v>
      </c>
      <c r="T22" s="123">
        <v>14</v>
      </c>
      <c r="U22" s="123">
        <v>10</v>
      </c>
      <c r="V22" s="123">
        <v>28</v>
      </c>
      <c r="W22" s="123">
        <v>33</v>
      </c>
      <c r="X22" s="123">
        <v>26</v>
      </c>
      <c r="Y22" s="123">
        <v>25</v>
      </c>
      <c r="Z22" s="123">
        <v>25</v>
      </c>
      <c r="AA22" s="123">
        <v>17</v>
      </c>
      <c r="AB22" s="123">
        <v>27</v>
      </c>
      <c r="AC22" s="123">
        <v>20</v>
      </c>
      <c r="AD22" s="123">
        <v>30</v>
      </c>
      <c r="AE22" s="123">
        <v>22</v>
      </c>
      <c r="AF22" s="123">
        <v>20</v>
      </c>
      <c r="AG22" s="123">
        <v>61</v>
      </c>
    </row>
    <row r="23" spans="1:33" x14ac:dyDescent="0.2">
      <c r="A23" s="2">
        <v>21</v>
      </c>
      <c r="B23" s="69" t="s">
        <v>95</v>
      </c>
      <c r="C23" s="53" t="s">
        <v>131</v>
      </c>
      <c r="D23" s="62">
        <v>1035</v>
      </c>
      <c r="J23" s="184"/>
      <c r="K23" s="122" t="s">
        <v>169</v>
      </c>
      <c r="L23" s="123">
        <v>8</v>
      </c>
      <c r="M23" s="123">
        <v>14</v>
      </c>
      <c r="N23" s="123">
        <v>11</v>
      </c>
      <c r="O23" s="123">
        <v>7</v>
      </c>
      <c r="P23" s="123">
        <v>12</v>
      </c>
      <c r="Q23" s="123">
        <v>15</v>
      </c>
      <c r="R23" s="123">
        <v>20</v>
      </c>
      <c r="S23" s="123">
        <v>5</v>
      </c>
      <c r="T23" s="123">
        <v>14</v>
      </c>
      <c r="U23" s="123">
        <v>6</v>
      </c>
      <c r="V23" s="123">
        <v>17</v>
      </c>
      <c r="W23" s="123">
        <v>36</v>
      </c>
      <c r="X23" s="123">
        <v>29</v>
      </c>
      <c r="Y23" s="123">
        <v>33</v>
      </c>
      <c r="Z23" s="123">
        <v>30</v>
      </c>
      <c r="AA23" s="123">
        <v>23</v>
      </c>
      <c r="AB23" s="123">
        <v>31</v>
      </c>
      <c r="AC23" s="123">
        <v>23</v>
      </c>
      <c r="AD23" s="123">
        <v>34</v>
      </c>
      <c r="AE23" s="123">
        <v>28</v>
      </c>
      <c r="AF23" s="123">
        <v>30</v>
      </c>
      <c r="AG23" s="123">
        <v>27</v>
      </c>
    </row>
    <row r="24" spans="1:33" x14ac:dyDescent="0.2">
      <c r="A24" s="2">
        <v>22</v>
      </c>
      <c r="B24" s="69" t="s">
        <v>96</v>
      </c>
      <c r="C24" s="53" t="s">
        <v>132</v>
      </c>
      <c r="D24" s="62">
        <v>1347</v>
      </c>
      <c r="J24" s="184"/>
      <c r="K24" s="122" t="s">
        <v>170</v>
      </c>
      <c r="L24" s="123">
        <v>17</v>
      </c>
      <c r="M24" s="123">
        <v>7</v>
      </c>
      <c r="N24" s="123">
        <v>6</v>
      </c>
      <c r="O24" s="123">
        <v>7</v>
      </c>
      <c r="P24" s="123">
        <v>16</v>
      </c>
      <c r="Q24" s="123">
        <v>6</v>
      </c>
      <c r="R24" s="123">
        <v>6</v>
      </c>
      <c r="S24" s="123">
        <v>7</v>
      </c>
      <c r="T24" s="123">
        <v>10</v>
      </c>
      <c r="U24" s="123">
        <v>8</v>
      </c>
      <c r="V24" s="123">
        <v>18</v>
      </c>
      <c r="W24" s="123">
        <v>24</v>
      </c>
      <c r="X24" s="123">
        <v>19</v>
      </c>
      <c r="Y24" s="123">
        <v>27</v>
      </c>
      <c r="Z24" s="123">
        <v>78</v>
      </c>
      <c r="AA24" s="123">
        <v>41</v>
      </c>
      <c r="AB24" s="123">
        <v>33</v>
      </c>
      <c r="AC24" s="123">
        <v>23</v>
      </c>
      <c r="AD24" s="123">
        <v>12</v>
      </c>
      <c r="AE24" s="123">
        <v>21</v>
      </c>
      <c r="AF24" s="123">
        <v>23</v>
      </c>
      <c r="AG24" s="123">
        <v>18</v>
      </c>
    </row>
    <row r="25" spans="1:33" x14ac:dyDescent="0.2">
      <c r="A25" s="2">
        <v>23</v>
      </c>
      <c r="B25" s="69" t="s">
        <v>97</v>
      </c>
      <c r="C25" s="53" t="s">
        <v>62</v>
      </c>
      <c r="D25" s="62">
        <v>1067</v>
      </c>
      <c r="J25" s="184" t="s">
        <v>173</v>
      </c>
      <c r="K25" s="122" t="s">
        <v>174</v>
      </c>
      <c r="L25" s="123">
        <v>0</v>
      </c>
      <c r="M25" s="123">
        <v>0</v>
      </c>
      <c r="N25" s="123">
        <v>0</v>
      </c>
      <c r="O25" s="123">
        <v>0</v>
      </c>
      <c r="P25" s="123">
        <v>0</v>
      </c>
      <c r="Q25" s="123">
        <v>0</v>
      </c>
      <c r="R25" s="123">
        <v>0</v>
      </c>
      <c r="S25" s="123">
        <v>0</v>
      </c>
      <c r="T25" s="123">
        <v>0</v>
      </c>
      <c r="U25" s="123">
        <v>0</v>
      </c>
      <c r="V25" s="123">
        <v>0</v>
      </c>
      <c r="W25" s="123">
        <v>0</v>
      </c>
      <c r="X25" s="123">
        <v>0</v>
      </c>
      <c r="Y25" s="123">
        <v>0</v>
      </c>
      <c r="Z25" s="123">
        <v>0</v>
      </c>
      <c r="AA25" s="123">
        <v>0</v>
      </c>
      <c r="AB25" s="123">
        <v>0</v>
      </c>
      <c r="AC25" s="123">
        <v>0</v>
      </c>
      <c r="AD25" s="123">
        <v>0</v>
      </c>
      <c r="AE25" s="123">
        <v>0</v>
      </c>
      <c r="AF25" s="123">
        <v>0</v>
      </c>
      <c r="AG25" s="123">
        <v>0</v>
      </c>
    </row>
    <row r="26" spans="1:33" x14ac:dyDescent="0.2">
      <c r="A26" s="2">
        <v>24</v>
      </c>
      <c r="B26" s="70" t="s">
        <v>98</v>
      </c>
      <c r="C26" s="53" t="s">
        <v>133</v>
      </c>
      <c r="D26" s="62">
        <v>1074</v>
      </c>
      <c r="J26" s="184"/>
      <c r="K26" s="122" t="s">
        <v>175</v>
      </c>
      <c r="L26" s="123">
        <v>252</v>
      </c>
      <c r="M26" s="123">
        <v>198</v>
      </c>
      <c r="N26" s="123">
        <v>194</v>
      </c>
      <c r="O26" s="123">
        <v>205</v>
      </c>
      <c r="P26" s="123">
        <v>197</v>
      </c>
      <c r="Q26" s="123">
        <v>261</v>
      </c>
      <c r="R26" s="123">
        <v>204</v>
      </c>
      <c r="S26" s="123">
        <v>211</v>
      </c>
      <c r="T26" s="123">
        <v>252</v>
      </c>
      <c r="U26" s="123">
        <v>207</v>
      </c>
      <c r="V26" s="123">
        <v>493</v>
      </c>
      <c r="W26" s="123">
        <v>603</v>
      </c>
      <c r="X26" s="123">
        <v>473</v>
      </c>
      <c r="Y26" s="123">
        <v>489</v>
      </c>
      <c r="Z26" s="123">
        <v>607</v>
      </c>
      <c r="AA26" s="123">
        <v>468</v>
      </c>
      <c r="AB26" s="123">
        <v>589</v>
      </c>
      <c r="AC26" s="123">
        <v>470</v>
      </c>
      <c r="AD26" s="123">
        <v>505</v>
      </c>
      <c r="AE26" s="123">
        <v>477</v>
      </c>
      <c r="AF26" s="123">
        <v>464</v>
      </c>
      <c r="AG26" s="123">
        <v>651</v>
      </c>
    </row>
    <row r="27" spans="1:33" x14ac:dyDescent="0.2">
      <c r="A27" s="2">
        <v>25</v>
      </c>
      <c r="B27" s="68" t="s">
        <v>123</v>
      </c>
      <c r="C27" s="53" t="s">
        <v>137</v>
      </c>
      <c r="D27" s="62">
        <v>1389</v>
      </c>
      <c r="J27" s="184"/>
      <c r="K27" s="122" t="s">
        <v>176</v>
      </c>
      <c r="L27" s="123">
        <v>258</v>
      </c>
      <c r="M27" s="123">
        <v>214</v>
      </c>
      <c r="N27" s="123">
        <v>212</v>
      </c>
      <c r="O27" s="123">
        <v>207</v>
      </c>
      <c r="P27" s="123">
        <v>210</v>
      </c>
      <c r="Q27" s="123">
        <v>258</v>
      </c>
      <c r="R27" s="123">
        <v>209</v>
      </c>
      <c r="S27" s="123">
        <v>203</v>
      </c>
      <c r="T27" s="123">
        <v>256</v>
      </c>
      <c r="U27" s="123">
        <v>208</v>
      </c>
      <c r="V27" s="123">
        <v>543</v>
      </c>
      <c r="W27" s="123">
        <v>694</v>
      </c>
      <c r="X27" s="123">
        <v>566</v>
      </c>
      <c r="Y27" s="123">
        <v>562</v>
      </c>
      <c r="Z27" s="123">
        <v>707</v>
      </c>
      <c r="AA27" s="123">
        <v>570</v>
      </c>
      <c r="AB27" s="123">
        <v>689</v>
      </c>
      <c r="AC27" s="123">
        <v>588</v>
      </c>
      <c r="AD27" s="123">
        <v>551</v>
      </c>
      <c r="AE27" s="123">
        <v>556</v>
      </c>
      <c r="AF27" s="123">
        <v>571</v>
      </c>
      <c r="AG27" s="123">
        <v>696</v>
      </c>
    </row>
    <row r="28" spans="1:33" x14ac:dyDescent="0.2">
      <c r="A28" s="2">
        <v>26</v>
      </c>
      <c r="B28" s="69" t="s">
        <v>124</v>
      </c>
      <c r="C28" s="53" t="s">
        <v>87</v>
      </c>
      <c r="D28" s="62">
        <v>1080</v>
      </c>
      <c r="J28" s="184" t="s">
        <v>177</v>
      </c>
      <c r="K28" s="122" t="s">
        <v>178</v>
      </c>
      <c r="L28" s="123">
        <v>221</v>
      </c>
      <c r="M28" s="123">
        <v>188</v>
      </c>
      <c r="N28" s="123">
        <v>175</v>
      </c>
      <c r="O28" s="123">
        <v>185</v>
      </c>
      <c r="P28" s="123">
        <v>187</v>
      </c>
      <c r="Q28" s="123">
        <v>247</v>
      </c>
      <c r="R28" s="123">
        <v>208</v>
      </c>
      <c r="S28" s="123">
        <v>197</v>
      </c>
      <c r="T28" s="123">
        <v>263</v>
      </c>
      <c r="U28" s="123">
        <v>211</v>
      </c>
      <c r="V28" s="123">
        <v>544</v>
      </c>
      <c r="W28" s="123">
        <v>657</v>
      </c>
      <c r="X28" s="123">
        <v>549</v>
      </c>
      <c r="Y28" s="123">
        <v>550</v>
      </c>
      <c r="Z28" s="123">
        <v>716</v>
      </c>
      <c r="AA28" s="123">
        <v>550</v>
      </c>
      <c r="AB28" s="123">
        <v>658</v>
      </c>
      <c r="AC28" s="123">
        <v>529</v>
      </c>
      <c r="AD28" s="123">
        <v>531</v>
      </c>
      <c r="AE28" s="123">
        <v>532</v>
      </c>
      <c r="AF28" s="123">
        <v>554</v>
      </c>
      <c r="AG28" s="123">
        <v>643</v>
      </c>
    </row>
    <row r="29" spans="1:33" x14ac:dyDescent="0.2">
      <c r="A29" s="2">
        <v>27</v>
      </c>
      <c r="B29" s="69" t="s">
        <v>125</v>
      </c>
      <c r="C29" s="53" t="s">
        <v>138</v>
      </c>
      <c r="D29" s="62">
        <v>1096</v>
      </c>
      <c r="J29" s="184"/>
      <c r="K29" s="122" t="s">
        <v>179</v>
      </c>
      <c r="L29" s="123">
        <v>289</v>
      </c>
      <c r="M29" s="123">
        <v>224</v>
      </c>
      <c r="N29" s="123">
        <v>231</v>
      </c>
      <c r="O29" s="123">
        <v>227</v>
      </c>
      <c r="P29" s="123">
        <v>220</v>
      </c>
      <c r="Q29" s="123">
        <v>272</v>
      </c>
      <c r="R29" s="123">
        <v>205</v>
      </c>
      <c r="S29" s="123">
        <v>217</v>
      </c>
      <c r="T29" s="123">
        <v>245</v>
      </c>
      <c r="U29" s="123">
        <v>204</v>
      </c>
      <c r="V29" s="123">
        <v>492</v>
      </c>
      <c r="W29" s="123">
        <v>640</v>
      </c>
      <c r="X29" s="123">
        <v>490</v>
      </c>
      <c r="Y29" s="123">
        <v>501</v>
      </c>
      <c r="Z29" s="123">
        <v>598</v>
      </c>
      <c r="AA29" s="123">
        <v>488</v>
      </c>
      <c r="AB29" s="123">
        <v>620</v>
      </c>
      <c r="AC29" s="123">
        <v>529</v>
      </c>
      <c r="AD29" s="123">
        <v>525</v>
      </c>
      <c r="AE29" s="123">
        <v>501</v>
      </c>
      <c r="AF29" s="123">
        <v>481</v>
      </c>
      <c r="AG29" s="123">
        <v>704</v>
      </c>
    </row>
    <row r="30" spans="1:33" x14ac:dyDescent="0.2">
      <c r="A30" s="2">
        <v>28</v>
      </c>
      <c r="B30" s="69" t="s">
        <v>126</v>
      </c>
      <c r="C30" s="53" t="s">
        <v>134</v>
      </c>
      <c r="D30" s="62">
        <v>1079</v>
      </c>
      <c r="AG30" s="120"/>
    </row>
    <row r="31" spans="1:33" x14ac:dyDescent="0.2">
      <c r="A31" s="2">
        <v>29</v>
      </c>
      <c r="B31" s="69" t="s">
        <v>127</v>
      </c>
      <c r="C31" s="53" t="s">
        <v>135</v>
      </c>
      <c r="D31" s="62">
        <v>1334</v>
      </c>
    </row>
    <row r="32" spans="1:33" x14ac:dyDescent="0.2">
      <c r="A32" s="2">
        <v>30</v>
      </c>
      <c r="B32" s="69" t="s">
        <v>128</v>
      </c>
      <c r="C32" s="53" t="s">
        <v>136</v>
      </c>
      <c r="D32" s="62">
        <v>1072</v>
      </c>
    </row>
    <row r="33" spans="1:10" x14ac:dyDescent="0.2">
      <c r="A33" s="2">
        <v>31</v>
      </c>
      <c r="B33" s="69" t="s">
        <v>129</v>
      </c>
      <c r="C33" s="53" t="s">
        <v>206</v>
      </c>
      <c r="D33" s="62">
        <v>1323</v>
      </c>
      <c r="J33" s="2"/>
    </row>
    <row r="34" spans="1:10" x14ac:dyDescent="0.2">
      <c r="A34" s="2">
        <v>32</v>
      </c>
      <c r="B34" s="69" t="s">
        <v>130</v>
      </c>
      <c r="C34" s="53" t="s">
        <v>59</v>
      </c>
      <c r="D34" s="62">
        <v>1062</v>
      </c>
      <c r="J34" s="2"/>
    </row>
    <row r="35" spans="1:10" x14ac:dyDescent="0.2">
      <c r="A35" s="2">
        <v>33</v>
      </c>
      <c r="B35" s="69" t="s">
        <v>207</v>
      </c>
      <c r="C35" s="53" t="s">
        <v>131</v>
      </c>
      <c r="D35" s="66"/>
      <c r="J35" s="2"/>
    </row>
    <row r="36" spans="1:10" x14ac:dyDescent="0.2">
      <c r="A36" s="2">
        <v>34</v>
      </c>
      <c r="B36" s="69" t="s">
        <v>208</v>
      </c>
      <c r="C36" s="53" t="s">
        <v>132</v>
      </c>
      <c r="D36" s="66"/>
      <c r="J36" s="2"/>
    </row>
    <row r="37" spans="1:10" x14ac:dyDescent="0.2">
      <c r="A37" s="2">
        <v>35</v>
      </c>
      <c r="B37" s="69" t="s">
        <v>209</v>
      </c>
      <c r="C37" s="53" t="s">
        <v>62</v>
      </c>
      <c r="D37" s="66"/>
      <c r="J37" s="2"/>
    </row>
    <row r="38" spans="1:10" x14ac:dyDescent="0.2">
      <c r="A38" s="2">
        <v>36</v>
      </c>
      <c r="B38" s="70" t="s">
        <v>210</v>
      </c>
      <c r="C38" s="61" t="s">
        <v>133</v>
      </c>
      <c r="D38" s="66"/>
      <c r="J38" s="2"/>
    </row>
    <row r="39" spans="1:10" x14ac:dyDescent="0.2">
      <c r="A39" s="2">
        <v>37</v>
      </c>
      <c r="B39" s="68" t="s">
        <v>211</v>
      </c>
      <c r="C39" s="53" t="s">
        <v>137</v>
      </c>
      <c r="D39" s="66"/>
      <c r="J39" s="2"/>
    </row>
    <row r="40" spans="1:10" x14ac:dyDescent="0.2">
      <c r="A40" s="2">
        <v>38</v>
      </c>
      <c r="B40" s="69" t="s">
        <v>212</v>
      </c>
      <c r="C40" s="53" t="s">
        <v>87</v>
      </c>
      <c r="D40" s="66"/>
      <c r="J40" s="2"/>
    </row>
    <row r="41" spans="1:10" x14ac:dyDescent="0.2">
      <c r="A41" s="2">
        <v>39</v>
      </c>
      <c r="B41" s="69" t="s">
        <v>213</v>
      </c>
      <c r="C41" s="53" t="s">
        <v>138</v>
      </c>
      <c r="D41" s="66"/>
      <c r="J41" s="2"/>
    </row>
    <row r="42" spans="1:10" x14ac:dyDescent="0.2">
      <c r="A42" s="2">
        <v>40</v>
      </c>
      <c r="B42" s="69" t="s">
        <v>214</v>
      </c>
      <c r="C42" s="53" t="s">
        <v>223</v>
      </c>
      <c r="D42" s="66"/>
      <c r="J42" s="2"/>
    </row>
    <row r="43" spans="1:10" x14ac:dyDescent="0.2">
      <c r="A43" s="2">
        <v>41</v>
      </c>
      <c r="B43" s="69" t="s">
        <v>215</v>
      </c>
      <c r="C43" s="53" t="s">
        <v>56</v>
      </c>
      <c r="D43" s="66"/>
      <c r="J43" s="2"/>
    </row>
    <row r="44" spans="1:10" x14ac:dyDescent="0.2">
      <c r="A44" s="2">
        <v>42</v>
      </c>
      <c r="B44" s="69" t="s">
        <v>216</v>
      </c>
      <c r="C44" s="53" t="s">
        <v>136</v>
      </c>
      <c r="D44" s="66"/>
      <c r="J44" s="2"/>
    </row>
    <row r="45" spans="1:10" x14ac:dyDescent="0.2">
      <c r="A45" s="2">
        <v>43</v>
      </c>
      <c r="B45" s="69" t="s">
        <v>217</v>
      </c>
      <c r="C45" s="53" t="s">
        <v>206</v>
      </c>
      <c r="D45" s="66"/>
      <c r="J45" s="2"/>
    </row>
    <row r="46" spans="1:10" x14ac:dyDescent="0.2">
      <c r="A46" s="2">
        <v>44</v>
      </c>
      <c r="B46" s="69" t="s">
        <v>218</v>
      </c>
      <c r="C46" s="53" t="s">
        <v>59</v>
      </c>
      <c r="D46" s="66"/>
      <c r="J46" s="2"/>
    </row>
    <row r="47" spans="1:10" x14ac:dyDescent="0.2">
      <c r="A47" s="2">
        <v>45</v>
      </c>
      <c r="B47" s="69" t="s">
        <v>219</v>
      </c>
      <c r="C47" s="53" t="s">
        <v>131</v>
      </c>
      <c r="D47" s="66"/>
      <c r="J47" s="2"/>
    </row>
    <row r="48" spans="1:10" x14ac:dyDescent="0.2">
      <c r="A48" s="2">
        <v>46</v>
      </c>
      <c r="B48" s="69" t="s">
        <v>220</v>
      </c>
      <c r="C48" s="53" t="s">
        <v>132</v>
      </c>
      <c r="D48" s="66"/>
      <c r="J48" s="2"/>
    </row>
    <row r="49" spans="1:36" x14ac:dyDescent="0.2">
      <c r="A49" s="2">
        <v>47</v>
      </c>
      <c r="B49" s="69" t="s">
        <v>221</v>
      </c>
      <c r="C49" s="53" t="s">
        <v>62</v>
      </c>
      <c r="D49" s="66"/>
      <c r="J49" s="2"/>
    </row>
    <row r="50" spans="1:36" x14ac:dyDescent="0.2">
      <c r="A50" s="2">
        <v>48</v>
      </c>
      <c r="B50" s="70" t="s">
        <v>222</v>
      </c>
      <c r="C50" s="61" t="s">
        <v>69</v>
      </c>
      <c r="D50" s="66"/>
      <c r="J50" s="2"/>
    </row>
    <row r="51" spans="1:36" x14ac:dyDescent="0.2">
      <c r="B51" s="162"/>
      <c r="D51" s="66"/>
      <c r="J51" s="2"/>
    </row>
    <row r="52" spans="1:36" x14ac:dyDescent="0.2">
      <c r="B52" s="65"/>
      <c r="D52" s="66"/>
      <c r="J52" s="2"/>
    </row>
    <row r="53" spans="1:36" s="33" customFormat="1" ht="14.45" customHeight="1" x14ac:dyDescent="0.2">
      <c r="B53" s="182" t="s">
        <v>48</v>
      </c>
      <c r="C53" s="183"/>
      <c r="D53" s="47">
        <f>SUM(D3:D50)</f>
        <v>29574</v>
      </c>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1:36" x14ac:dyDescent="0.2">
      <c r="J54" s="2"/>
    </row>
    <row r="55" spans="1:36" x14ac:dyDescent="0.2">
      <c r="J55" s="2"/>
    </row>
    <row r="56" spans="1:36" x14ac:dyDescent="0.2">
      <c r="J56" s="2"/>
    </row>
    <row r="57" spans="1:36" x14ac:dyDescent="0.2">
      <c r="J57" s="2"/>
    </row>
    <row r="58" spans="1:36" x14ac:dyDescent="0.2">
      <c r="J58" s="2"/>
    </row>
    <row r="59" spans="1:36" x14ac:dyDescent="0.2">
      <c r="J59" s="2"/>
    </row>
    <row r="60" spans="1:36" x14ac:dyDescent="0.2">
      <c r="J60" s="2"/>
    </row>
    <row r="61" spans="1:36" x14ac:dyDescent="0.2">
      <c r="J61" s="2"/>
    </row>
    <row r="62" spans="1:36" x14ac:dyDescent="0.2">
      <c r="J62" s="2"/>
    </row>
    <row r="63" spans="1:36" x14ac:dyDescent="0.2">
      <c r="J63" s="2"/>
    </row>
    <row r="64" spans="1:36" x14ac:dyDescent="0.2">
      <c r="J64" s="2"/>
    </row>
    <row r="65" spans="10:10" x14ac:dyDescent="0.2">
      <c r="J65" s="2"/>
    </row>
    <row r="66" spans="10:10" x14ac:dyDescent="0.2">
      <c r="J66" s="2"/>
    </row>
    <row r="67" spans="10:10" x14ac:dyDescent="0.2">
      <c r="J67" s="2"/>
    </row>
    <row r="68" spans="10:10" x14ac:dyDescent="0.2">
      <c r="J68" s="2"/>
    </row>
    <row r="69" spans="10:10" x14ac:dyDescent="0.2">
      <c r="J69" s="2"/>
    </row>
    <row r="70" spans="10:10" x14ac:dyDescent="0.2">
      <c r="J70" s="2"/>
    </row>
    <row r="71" spans="10:10" x14ac:dyDescent="0.2">
      <c r="J71" s="2"/>
    </row>
    <row r="72" spans="10:10" x14ac:dyDescent="0.2">
      <c r="J72" s="2"/>
    </row>
    <row r="73" spans="10:10" x14ac:dyDescent="0.2">
      <c r="J73" s="2"/>
    </row>
    <row r="74" spans="10:10" x14ac:dyDescent="0.2">
      <c r="J74" s="2"/>
    </row>
    <row r="75" spans="10:10" x14ac:dyDescent="0.2">
      <c r="J75" s="2"/>
    </row>
    <row r="76" spans="10:10" x14ac:dyDescent="0.2">
      <c r="J76" s="2"/>
    </row>
    <row r="77" spans="10:10" ht="15.6" customHeight="1" x14ac:dyDescent="0.2">
      <c r="J77" s="2"/>
    </row>
    <row r="78" spans="10:10" x14ac:dyDescent="0.2">
      <c r="J78" s="2"/>
    </row>
    <row r="79" spans="10:10" x14ac:dyDescent="0.2">
      <c r="J79" s="2"/>
    </row>
    <row r="80" spans="10:10" x14ac:dyDescent="0.2">
      <c r="J80" s="2"/>
    </row>
    <row r="81" spans="10:10" x14ac:dyDescent="0.2">
      <c r="J81" s="2"/>
    </row>
    <row r="82" spans="10:10" x14ac:dyDescent="0.2">
      <c r="J82" s="2"/>
    </row>
    <row r="83" spans="10:10" x14ac:dyDescent="0.2">
      <c r="J83" s="2"/>
    </row>
    <row r="84" spans="10:10" x14ac:dyDescent="0.2">
      <c r="J84" s="2"/>
    </row>
    <row r="85" spans="10:10" x14ac:dyDescent="0.2">
      <c r="J85" s="2"/>
    </row>
    <row r="86" spans="10:10" x14ac:dyDescent="0.2">
      <c r="J86" s="2"/>
    </row>
    <row r="87" spans="10:10" x14ac:dyDescent="0.2">
      <c r="J87" s="2"/>
    </row>
    <row r="88" spans="10:10" x14ac:dyDescent="0.2">
      <c r="J88" s="2"/>
    </row>
    <row r="89" spans="10:10" x14ac:dyDescent="0.2">
      <c r="J89" s="2"/>
    </row>
    <row r="90" spans="10:10" x14ac:dyDescent="0.2">
      <c r="J90" s="2"/>
    </row>
    <row r="91" spans="10:10" x14ac:dyDescent="0.2">
      <c r="J91" s="2"/>
    </row>
    <row r="92" spans="10:10" x14ac:dyDescent="0.2">
      <c r="J92" s="2"/>
    </row>
  </sheetData>
  <mergeCells count="5">
    <mergeCell ref="J2:K3"/>
    <mergeCell ref="B53:C53"/>
    <mergeCell ref="J4:J24"/>
    <mergeCell ref="J25:J27"/>
    <mergeCell ref="J28:J29"/>
  </mergeCells>
  <conditionalFormatting sqref="L4:AF29">
    <cfRule type="colorScale" priority="2">
      <colorScale>
        <cfvo type="min"/>
        <cfvo type="percentile" val="50"/>
        <cfvo type="max"/>
        <color rgb="FFF8696B"/>
        <color rgb="FFFFEB84"/>
        <color rgb="FF63BE7B"/>
      </colorScale>
    </cfRule>
  </conditionalFormatting>
  <conditionalFormatting sqref="AG4:AG29">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903AF-A90C-4F73-947C-9C7F2FA02D9C}">
  <dimension ref="A1:O589"/>
  <sheetViews>
    <sheetView topLeftCell="A551" zoomScale="85" zoomScaleNormal="85" workbookViewId="0">
      <selection activeCell="I30" sqref="I30"/>
    </sheetView>
  </sheetViews>
  <sheetFormatPr defaultColWidth="8.7109375" defaultRowHeight="12.75" x14ac:dyDescent="0.2"/>
  <cols>
    <col min="1" max="1" width="14.140625" style="107" customWidth="1"/>
    <col min="2" max="2" width="28.28515625" style="107" customWidth="1"/>
    <col min="3" max="3" width="67.42578125" style="2" customWidth="1"/>
    <col min="4" max="16384" width="8.7109375" style="2"/>
  </cols>
  <sheetData>
    <row r="1" spans="1:15" s="33" customFormat="1" ht="13.5" thickBot="1" x14ac:dyDescent="0.25">
      <c r="A1" s="191"/>
      <c r="B1" s="191"/>
      <c r="C1" s="191"/>
      <c r="D1" s="111" t="s">
        <v>113</v>
      </c>
      <c r="E1" s="111" t="s">
        <v>114</v>
      </c>
      <c r="F1" s="112" t="s">
        <v>116</v>
      </c>
      <c r="G1" s="112" t="s">
        <v>117</v>
      </c>
      <c r="H1" s="112" t="s">
        <v>118</v>
      </c>
      <c r="I1" s="112" t="s">
        <v>119</v>
      </c>
      <c r="J1" s="112" t="s">
        <v>120</v>
      </c>
      <c r="K1" s="112" t="s">
        <v>121</v>
      </c>
      <c r="L1" s="112" t="s">
        <v>122</v>
      </c>
      <c r="M1" s="112" t="s">
        <v>140</v>
      </c>
      <c r="N1" s="112" t="s">
        <v>141</v>
      </c>
      <c r="O1" s="110"/>
    </row>
    <row r="2" spans="1:15" x14ac:dyDescent="0.2">
      <c r="A2" s="185" t="s">
        <v>146</v>
      </c>
      <c r="B2" s="188" t="s">
        <v>32</v>
      </c>
      <c r="C2" s="113" t="s">
        <v>0</v>
      </c>
      <c r="D2" s="114">
        <v>0.17973794501549378</v>
      </c>
      <c r="E2" s="114">
        <v>0.12213165311678668</v>
      </c>
      <c r="F2" s="114">
        <v>0.14758232689847178</v>
      </c>
      <c r="G2" s="114">
        <v>0</v>
      </c>
      <c r="H2" s="114">
        <v>8.5449371912824784E-2</v>
      </c>
      <c r="I2" s="114">
        <v>6.5598529431609959E-2</v>
      </c>
      <c r="J2" s="114">
        <v>0.10093839879382277</v>
      </c>
      <c r="K2" s="114">
        <v>0.17605494059788757</v>
      </c>
      <c r="L2" s="114">
        <v>0</v>
      </c>
      <c r="M2" s="114">
        <v>8.8459507701816056E-2</v>
      </c>
      <c r="N2" s="115">
        <v>0.11467407616077774</v>
      </c>
      <c r="O2" s="106"/>
    </row>
    <row r="3" spans="1:15" x14ac:dyDescent="0.2">
      <c r="A3" s="186"/>
      <c r="B3" s="189"/>
      <c r="C3" s="108" t="s">
        <v>2</v>
      </c>
      <c r="D3" s="109">
        <v>0.28241942112550289</v>
      </c>
      <c r="E3" s="109">
        <v>6.4878826623306962E-2</v>
      </c>
      <c r="F3" s="109">
        <v>0.29945841540153167</v>
      </c>
      <c r="G3" s="109">
        <v>0.32360065625144591</v>
      </c>
      <c r="H3" s="109">
        <v>0.18516185414016748</v>
      </c>
      <c r="I3" s="109">
        <v>0.29742251285810228</v>
      </c>
      <c r="J3" s="109">
        <v>0.41969140475459432</v>
      </c>
      <c r="K3" s="109">
        <v>0.23362645022526279</v>
      </c>
      <c r="L3" s="109">
        <v>0</v>
      </c>
      <c r="M3" s="109">
        <v>6.4500215138146133E-2</v>
      </c>
      <c r="N3" s="116">
        <v>0.17830008725564606</v>
      </c>
      <c r="O3" s="106"/>
    </row>
    <row r="4" spans="1:15" x14ac:dyDescent="0.2">
      <c r="A4" s="186"/>
      <c r="B4" s="189"/>
      <c r="C4" s="108" t="s">
        <v>3</v>
      </c>
      <c r="D4" s="109">
        <v>0.22980882553223797</v>
      </c>
      <c r="E4" s="109">
        <v>0.2536626606084274</v>
      </c>
      <c r="F4" s="109">
        <v>7.2156949986469834E-2</v>
      </c>
      <c r="G4" s="109">
        <v>0.2427198306196513</v>
      </c>
      <c r="H4" s="109">
        <v>0.3092517316025612</v>
      </c>
      <c r="I4" s="109">
        <v>0.52288735690979826</v>
      </c>
      <c r="J4" s="109">
        <v>9.509705329217448E-2</v>
      </c>
      <c r="K4" s="109">
        <v>0.24005619690293009</v>
      </c>
      <c r="L4" s="109">
        <v>0.49340349352932678</v>
      </c>
      <c r="M4" s="109">
        <v>0.23425426916115036</v>
      </c>
      <c r="N4" s="116">
        <v>0.41262738468321009</v>
      </c>
      <c r="O4" s="106"/>
    </row>
    <row r="5" spans="1:15" x14ac:dyDescent="0.2">
      <c r="A5" s="186"/>
      <c r="B5" s="189"/>
      <c r="C5" s="108" t="s">
        <v>4</v>
      </c>
      <c r="D5" s="109">
        <v>8.3152971167385056E-2</v>
      </c>
      <c r="E5" s="109">
        <v>0.34588687675385893</v>
      </c>
      <c r="F5" s="109">
        <v>0.2777343265917544</v>
      </c>
      <c r="G5" s="109">
        <v>0.27462073054130509</v>
      </c>
      <c r="H5" s="109">
        <v>8.8608761309651632E-2</v>
      </c>
      <c r="I5" s="109">
        <v>6.2428048820579819E-2</v>
      </c>
      <c r="J5" s="109">
        <v>0.23327904544182171</v>
      </c>
      <c r="K5" s="109">
        <v>0.24237839642311618</v>
      </c>
      <c r="L5" s="109">
        <v>0.27926945346895982</v>
      </c>
      <c r="M5" s="109">
        <v>0.44402057791167748</v>
      </c>
      <c r="N5" s="116">
        <v>0.13920857789679819</v>
      </c>
      <c r="O5" s="106"/>
    </row>
    <row r="6" spans="1:15" x14ac:dyDescent="0.2">
      <c r="A6" s="186"/>
      <c r="B6" s="189"/>
      <c r="C6" s="108" t="s">
        <v>1</v>
      </c>
      <c r="D6" s="109">
        <v>0.22488083715938026</v>
      </c>
      <c r="E6" s="109">
        <v>0.21343998289761984</v>
      </c>
      <c r="F6" s="109">
        <v>0.20306798112177218</v>
      </c>
      <c r="G6" s="109">
        <v>0.15905878258759754</v>
      </c>
      <c r="H6" s="109">
        <v>0.33152828103479481</v>
      </c>
      <c r="I6" s="109">
        <v>5.1663551979909544E-2</v>
      </c>
      <c r="J6" s="109">
        <v>0.15099409771758665</v>
      </c>
      <c r="K6" s="109">
        <v>0.10788401585080346</v>
      </c>
      <c r="L6" s="109">
        <v>0.22732705300171321</v>
      </c>
      <c r="M6" s="109">
        <v>0.16876543008720973</v>
      </c>
      <c r="N6" s="116">
        <v>0.15518987400356793</v>
      </c>
      <c r="O6" s="106"/>
    </row>
    <row r="7" spans="1:15" x14ac:dyDescent="0.2">
      <c r="A7" s="186"/>
      <c r="B7" s="189" t="s">
        <v>147</v>
      </c>
      <c r="C7" s="108" t="s">
        <v>6</v>
      </c>
      <c r="D7" s="109">
        <v>0.25535749091261989</v>
      </c>
      <c r="E7" s="109">
        <v>0.34295549029410621</v>
      </c>
      <c r="F7" s="109">
        <v>0.60285245834141843</v>
      </c>
      <c r="G7" s="109">
        <v>0.35787985352813401</v>
      </c>
      <c r="H7" s="109">
        <v>0.43336406218905665</v>
      </c>
      <c r="I7" s="109">
        <v>0.40658952618579591</v>
      </c>
      <c r="J7" s="109">
        <v>0.40410368605681563</v>
      </c>
      <c r="K7" s="109">
        <v>0.43226028033207775</v>
      </c>
      <c r="L7" s="109">
        <v>0.23700335367740369</v>
      </c>
      <c r="M7" s="109">
        <v>0.39026857010096727</v>
      </c>
      <c r="N7" s="116">
        <v>0.22324383605638076</v>
      </c>
      <c r="O7" s="106"/>
    </row>
    <row r="8" spans="1:15" x14ac:dyDescent="0.2">
      <c r="A8" s="186"/>
      <c r="B8" s="189"/>
      <c r="C8" s="108" t="s">
        <v>7</v>
      </c>
      <c r="D8" s="109">
        <v>0.14458004806000849</v>
      </c>
      <c r="E8" s="109">
        <v>0.39758020330415528</v>
      </c>
      <c r="F8" s="109">
        <v>0.2795644350660284</v>
      </c>
      <c r="G8" s="109">
        <v>0.30830628115141706</v>
      </c>
      <c r="H8" s="109">
        <v>0.36324290053711378</v>
      </c>
      <c r="I8" s="109">
        <v>0.35606393359896932</v>
      </c>
      <c r="J8" s="109">
        <v>0.25617662909249511</v>
      </c>
      <c r="K8" s="109">
        <v>0.32359974325795432</v>
      </c>
      <c r="L8" s="109">
        <v>0.39088942709602009</v>
      </c>
      <c r="M8" s="109">
        <v>0.50517669106847096</v>
      </c>
      <c r="N8" s="116">
        <v>0.52234665352674536</v>
      </c>
      <c r="O8" s="106"/>
    </row>
    <row r="9" spans="1:15" x14ac:dyDescent="0.2">
      <c r="A9" s="186"/>
      <c r="B9" s="189"/>
      <c r="C9" s="108" t="s">
        <v>8</v>
      </c>
      <c r="D9" s="109">
        <v>0.60006246102737149</v>
      </c>
      <c r="E9" s="109">
        <v>0.25946430640173862</v>
      </c>
      <c r="F9" s="109">
        <v>0.11758310659255311</v>
      </c>
      <c r="G9" s="109">
        <v>0.33381386532044871</v>
      </c>
      <c r="H9" s="109">
        <v>0.20339303727382949</v>
      </c>
      <c r="I9" s="109">
        <v>0.23734654021523444</v>
      </c>
      <c r="J9" s="109">
        <v>0.33971968485068904</v>
      </c>
      <c r="K9" s="109">
        <v>0.24413997640996765</v>
      </c>
      <c r="L9" s="109">
        <v>0.37210721922657602</v>
      </c>
      <c r="M9" s="109">
        <v>0.10455473883056171</v>
      </c>
      <c r="N9" s="116">
        <v>0.25440951041687376</v>
      </c>
      <c r="O9" s="106"/>
    </row>
    <row r="10" spans="1:15" x14ac:dyDescent="0.2">
      <c r="A10" s="186"/>
      <c r="B10" s="189" t="s">
        <v>148</v>
      </c>
      <c r="C10" s="108" t="s">
        <v>6</v>
      </c>
      <c r="D10" s="109">
        <v>0.14963478198192945</v>
      </c>
      <c r="E10" s="109">
        <v>0.49088202731392244</v>
      </c>
      <c r="F10" s="109">
        <v>0.41487689802270444</v>
      </c>
      <c r="G10" s="109">
        <v>0.36900782480050526</v>
      </c>
      <c r="H10" s="109">
        <v>0.32736477232604844</v>
      </c>
      <c r="I10" s="109">
        <v>0.33031126578369779</v>
      </c>
      <c r="J10" s="109">
        <v>0.28338137134997249</v>
      </c>
      <c r="K10" s="109">
        <v>0.4048236613399388</v>
      </c>
      <c r="L10" s="109">
        <v>0.38817233467775464</v>
      </c>
      <c r="M10" s="109">
        <v>0.30842218576196667</v>
      </c>
      <c r="N10" s="116">
        <v>0.32737905131681294</v>
      </c>
      <c r="O10" s="106"/>
    </row>
    <row r="11" spans="1:15" x14ac:dyDescent="0.2">
      <c r="A11" s="186"/>
      <c r="B11" s="189"/>
      <c r="C11" s="108" t="s">
        <v>7</v>
      </c>
      <c r="D11" s="109">
        <v>8.900476764510877E-2</v>
      </c>
      <c r="E11" s="109">
        <v>0.13290271493323452</v>
      </c>
      <c r="F11" s="109">
        <v>0.23739113969991407</v>
      </c>
      <c r="G11" s="109">
        <v>0.23318126347971085</v>
      </c>
      <c r="H11" s="109">
        <v>0.35533209598468801</v>
      </c>
      <c r="I11" s="109">
        <v>0.26192425035955708</v>
      </c>
      <c r="J11" s="109">
        <v>7.5103700897522108E-2</v>
      </c>
      <c r="K11" s="109">
        <v>0.11679056276362111</v>
      </c>
      <c r="L11" s="109">
        <v>3.6076454603980831E-2</v>
      </c>
      <c r="M11" s="109">
        <v>0.21975628144399945</v>
      </c>
      <c r="N11" s="116">
        <v>9.9777062391897861E-2</v>
      </c>
      <c r="O11" s="106"/>
    </row>
    <row r="12" spans="1:15" x14ac:dyDescent="0.2">
      <c r="A12" s="186"/>
      <c r="B12" s="189"/>
      <c r="C12" s="108" t="s">
        <v>8</v>
      </c>
      <c r="D12" s="109">
        <v>0.76136045037296185</v>
      </c>
      <c r="E12" s="109">
        <v>0.3762152577528432</v>
      </c>
      <c r="F12" s="109">
        <v>0.34773196227738146</v>
      </c>
      <c r="G12" s="109">
        <v>0.39781091171978361</v>
      </c>
      <c r="H12" s="109">
        <v>0.31730313168926355</v>
      </c>
      <c r="I12" s="109">
        <v>0.40776448385674485</v>
      </c>
      <c r="J12" s="109">
        <v>0.64151492775250518</v>
      </c>
      <c r="K12" s="109">
        <v>0.47838577589643988</v>
      </c>
      <c r="L12" s="109">
        <v>0.57575121071826418</v>
      </c>
      <c r="M12" s="109">
        <v>0.47182153279403383</v>
      </c>
      <c r="N12" s="116">
        <v>0.57284388629128902</v>
      </c>
      <c r="O12" s="106"/>
    </row>
    <row r="13" spans="1:15" x14ac:dyDescent="0.2">
      <c r="A13" s="186"/>
      <c r="B13" s="189" t="s">
        <v>149</v>
      </c>
      <c r="C13" s="108" t="s">
        <v>6</v>
      </c>
      <c r="D13" s="109">
        <v>0.41095488419775045</v>
      </c>
      <c r="E13" s="109">
        <v>0.41244885749105625</v>
      </c>
      <c r="F13" s="109">
        <v>0.58109341911742118</v>
      </c>
      <c r="G13" s="109">
        <v>0.48080350341105527</v>
      </c>
      <c r="H13" s="109">
        <v>0.45724510895581744</v>
      </c>
      <c r="I13" s="109">
        <v>0.61218177712381749</v>
      </c>
      <c r="J13" s="109">
        <v>0.35676558094989069</v>
      </c>
      <c r="K13" s="109">
        <v>0.49018747718388561</v>
      </c>
      <c r="L13" s="109">
        <v>0.29184894079328833</v>
      </c>
      <c r="M13" s="109">
        <v>0.45387233256016513</v>
      </c>
      <c r="N13" s="116">
        <v>0.56110554262012124</v>
      </c>
      <c r="O13" s="106"/>
    </row>
    <row r="14" spans="1:15" x14ac:dyDescent="0.2">
      <c r="A14" s="186"/>
      <c r="B14" s="189"/>
      <c r="C14" s="108" t="s">
        <v>7</v>
      </c>
      <c r="D14" s="109">
        <v>0.14830156956187082</v>
      </c>
      <c r="E14" s="109">
        <v>0.36039675456365805</v>
      </c>
      <c r="F14" s="109">
        <v>0.2195681824336598</v>
      </c>
      <c r="G14" s="109">
        <v>0.34487503850980217</v>
      </c>
      <c r="H14" s="109">
        <v>0.2742734978059973</v>
      </c>
      <c r="I14" s="109">
        <v>0.19020858400917273</v>
      </c>
      <c r="J14" s="109">
        <v>0.17261714269558484</v>
      </c>
      <c r="K14" s="109">
        <v>0.23300055468690775</v>
      </c>
      <c r="L14" s="109">
        <v>0.23687411815827933</v>
      </c>
      <c r="M14" s="109">
        <v>0.37339951470500649</v>
      </c>
      <c r="N14" s="116">
        <v>0.21602713741667159</v>
      </c>
      <c r="O14" s="106"/>
    </row>
    <row r="15" spans="1:15" x14ac:dyDescent="0.2">
      <c r="A15" s="186"/>
      <c r="B15" s="189"/>
      <c r="C15" s="108" t="s">
        <v>8</v>
      </c>
      <c r="D15" s="109">
        <v>0.44074354624037865</v>
      </c>
      <c r="E15" s="109">
        <v>0.22715438794528581</v>
      </c>
      <c r="F15" s="109">
        <v>0.19933839844891893</v>
      </c>
      <c r="G15" s="109">
        <v>0.17432145807914234</v>
      </c>
      <c r="H15" s="109">
        <v>0.26848139323818532</v>
      </c>
      <c r="I15" s="109">
        <v>0.19760963886700963</v>
      </c>
      <c r="J15" s="109">
        <v>0.47061727635452427</v>
      </c>
      <c r="K15" s="109">
        <v>0.2768119681292065</v>
      </c>
      <c r="L15" s="109">
        <v>0.47127694104843232</v>
      </c>
      <c r="M15" s="109">
        <v>0.17272815273482844</v>
      </c>
      <c r="N15" s="116">
        <v>0.22286731996320705</v>
      </c>
      <c r="O15" s="106"/>
    </row>
    <row r="16" spans="1:15" x14ac:dyDescent="0.2">
      <c r="A16" s="186"/>
      <c r="B16" s="189" t="s">
        <v>150</v>
      </c>
      <c r="C16" s="108" t="s">
        <v>6</v>
      </c>
      <c r="D16" s="109">
        <v>0.2892087729035796</v>
      </c>
      <c r="E16" s="109">
        <v>0.42887625531362816</v>
      </c>
      <c r="F16" s="109">
        <v>0.57247136412184185</v>
      </c>
      <c r="G16" s="109">
        <v>0.40421294466125501</v>
      </c>
      <c r="H16" s="109">
        <v>0.46606785924627309</v>
      </c>
      <c r="I16" s="109">
        <v>0.39488447573617463</v>
      </c>
      <c r="J16" s="109">
        <v>0.40664030376990612</v>
      </c>
      <c r="K16" s="109">
        <v>0.40814344172849082</v>
      </c>
      <c r="L16" s="109">
        <v>0.269792112378761</v>
      </c>
      <c r="M16" s="109">
        <v>0.40708624591753079</v>
      </c>
      <c r="N16" s="116">
        <v>0.43529345016873255</v>
      </c>
      <c r="O16" s="106"/>
    </row>
    <row r="17" spans="1:15" x14ac:dyDescent="0.2">
      <c r="A17" s="186"/>
      <c r="B17" s="189"/>
      <c r="C17" s="108" t="s">
        <v>7</v>
      </c>
      <c r="D17" s="109">
        <v>0.32276141327311597</v>
      </c>
      <c r="E17" s="109">
        <v>0.19690767520971419</v>
      </c>
      <c r="F17" s="109">
        <v>0.29111042606129856</v>
      </c>
      <c r="G17" s="109">
        <v>0.21565064483579685</v>
      </c>
      <c r="H17" s="109">
        <v>0.27555377138750692</v>
      </c>
      <c r="I17" s="109">
        <v>0.11534287636277091</v>
      </c>
      <c r="J17" s="109">
        <v>0.14130247862786255</v>
      </c>
      <c r="K17" s="109">
        <v>6.3483571414683235E-2</v>
      </c>
      <c r="L17" s="109">
        <v>3.9643312275667857E-2</v>
      </c>
      <c r="M17" s="109">
        <v>0.24955138691133844</v>
      </c>
      <c r="N17" s="116">
        <v>6.928929798239164E-2</v>
      </c>
      <c r="O17" s="106"/>
    </row>
    <row r="18" spans="1:15" x14ac:dyDescent="0.2">
      <c r="A18" s="186"/>
      <c r="B18" s="189"/>
      <c r="C18" s="108" t="s">
        <v>8</v>
      </c>
      <c r="D18" s="109">
        <v>0.38802981382330437</v>
      </c>
      <c r="E18" s="109">
        <v>0.3742160694766577</v>
      </c>
      <c r="F18" s="109">
        <v>0.13641820981685954</v>
      </c>
      <c r="G18" s="109">
        <v>0.38013641050294794</v>
      </c>
      <c r="H18" s="109">
        <v>0.25837836936621994</v>
      </c>
      <c r="I18" s="109">
        <v>0.48977264790105429</v>
      </c>
      <c r="J18" s="109">
        <v>0.45205721760223128</v>
      </c>
      <c r="K18" s="109">
        <v>0.52837298685682588</v>
      </c>
      <c r="L18" s="109">
        <v>0.69056457534557081</v>
      </c>
      <c r="M18" s="109">
        <v>0.34336236717113072</v>
      </c>
      <c r="N18" s="116">
        <v>0.49541725184887569</v>
      </c>
      <c r="O18" s="106"/>
    </row>
    <row r="19" spans="1:15" x14ac:dyDescent="0.2">
      <c r="A19" s="186"/>
      <c r="B19" s="189" t="s">
        <v>18</v>
      </c>
      <c r="C19" s="108" t="s">
        <v>20</v>
      </c>
      <c r="D19" s="109">
        <v>7.4525285501552865E-2</v>
      </c>
      <c r="E19" s="109">
        <v>8.7680976967464547E-2</v>
      </c>
      <c r="F19" s="109">
        <v>0.1687979771235677</v>
      </c>
      <c r="G19" s="109">
        <v>0.28147666866785903</v>
      </c>
      <c r="H19" s="109">
        <v>0.21773358442506952</v>
      </c>
      <c r="I19" s="109">
        <v>0.10466230973596</v>
      </c>
      <c r="J19" s="109">
        <v>0.22108426774961928</v>
      </c>
      <c r="K19" s="109">
        <v>9.8972526830548427E-2</v>
      </c>
      <c r="L19" s="109">
        <v>0.2027838547017011</v>
      </c>
      <c r="M19" s="109">
        <v>0.21451393368499055</v>
      </c>
      <c r="N19" s="116">
        <v>0.17105256708555566</v>
      </c>
      <c r="O19" s="106"/>
    </row>
    <row r="20" spans="1:15" x14ac:dyDescent="0.2">
      <c r="A20" s="186"/>
      <c r="B20" s="189"/>
      <c r="C20" s="108" t="s">
        <v>25</v>
      </c>
      <c r="D20" s="109">
        <v>0.10883819819206594</v>
      </c>
      <c r="E20" s="109">
        <v>8.333703197055288E-2</v>
      </c>
      <c r="F20" s="109">
        <v>0</v>
      </c>
      <c r="G20" s="109">
        <v>0.12733769198403203</v>
      </c>
      <c r="H20" s="109">
        <v>8.2107499170556403E-2</v>
      </c>
      <c r="I20" s="109">
        <v>0.12055620550170981</v>
      </c>
      <c r="J20" s="109">
        <v>0</v>
      </c>
      <c r="K20" s="109">
        <v>3.6686388011711188E-2</v>
      </c>
      <c r="L20" s="109">
        <v>0</v>
      </c>
      <c r="M20" s="109">
        <v>6.6310269178520939E-2</v>
      </c>
      <c r="N20" s="116">
        <v>0.12268524493505162</v>
      </c>
      <c r="O20" s="106"/>
    </row>
    <row r="21" spans="1:15" x14ac:dyDescent="0.2">
      <c r="A21" s="186"/>
      <c r="B21" s="189"/>
      <c r="C21" s="108" t="s">
        <v>65</v>
      </c>
      <c r="D21" s="109">
        <v>0.10274504404811614</v>
      </c>
      <c r="E21" s="109">
        <v>0</v>
      </c>
      <c r="F21" s="109">
        <v>0.13877822466393247</v>
      </c>
      <c r="G21" s="109">
        <v>3.3211744140051784E-2</v>
      </c>
      <c r="H21" s="109">
        <v>0</v>
      </c>
      <c r="I21" s="109">
        <v>0.10866732178446158</v>
      </c>
      <c r="J21" s="109">
        <v>7.7443174376763305E-2</v>
      </c>
      <c r="K21" s="109">
        <v>6.0485373629101974E-2</v>
      </c>
      <c r="L21" s="109">
        <v>0</v>
      </c>
      <c r="M21" s="109">
        <v>6.1305614948411247E-2</v>
      </c>
      <c r="N21" s="116">
        <v>0.11782393049101764</v>
      </c>
      <c r="O21" s="106"/>
    </row>
    <row r="22" spans="1:15" x14ac:dyDescent="0.2">
      <c r="A22" s="186"/>
      <c r="B22" s="189"/>
      <c r="C22" s="108" t="s">
        <v>22</v>
      </c>
      <c r="D22" s="109">
        <v>0.29474006525331353</v>
      </c>
      <c r="E22" s="109">
        <v>6.1710361650459032E-2</v>
      </c>
      <c r="F22" s="109">
        <v>0.12483584049053434</v>
      </c>
      <c r="G22" s="109">
        <v>0.14845035590750993</v>
      </c>
      <c r="H22" s="109">
        <v>0.28421417594770848</v>
      </c>
      <c r="I22" s="109">
        <v>7.7240455985067666E-2</v>
      </c>
      <c r="J22" s="109">
        <v>0.19977133833011027</v>
      </c>
      <c r="K22" s="109">
        <v>6.525134287001598E-2</v>
      </c>
      <c r="L22" s="109">
        <v>7.9931503430354378E-2</v>
      </c>
      <c r="M22" s="109">
        <v>6.2798675753259051E-2</v>
      </c>
      <c r="N22" s="116">
        <v>0.19780040710871918</v>
      </c>
      <c r="O22" s="106"/>
    </row>
    <row r="23" spans="1:15" x14ac:dyDescent="0.2">
      <c r="A23" s="186"/>
      <c r="B23" s="189"/>
      <c r="C23" s="108" t="s">
        <v>19</v>
      </c>
      <c r="D23" s="109">
        <v>0.37082946633759539</v>
      </c>
      <c r="E23" s="109">
        <v>0.2721957714140113</v>
      </c>
      <c r="F23" s="109">
        <v>0.43445473172857396</v>
      </c>
      <c r="G23" s="109">
        <v>0.31537239218240648</v>
      </c>
      <c r="H23" s="109">
        <v>0.49377532158389259</v>
      </c>
      <c r="I23" s="109">
        <v>0.32675422031263779</v>
      </c>
      <c r="J23" s="109">
        <v>0.30049086753597015</v>
      </c>
      <c r="K23" s="109">
        <v>0.4668819792395098</v>
      </c>
      <c r="L23" s="109">
        <v>0.35333408147940232</v>
      </c>
      <c r="M23" s="109">
        <v>0.31546371637982257</v>
      </c>
      <c r="N23" s="116">
        <v>0.4449725907041126</v>
      </c>
      <c r="O23" s="106"/>
    </row>
    <row r="24" spans="1:15" x14ac:dyDescent="0.2">
      <c r="A24" s="186"/>
      <c r="B24" s="189"/>
      <c r="C24" s="108" t="s">
        <v>23</v>
      </c>
      <c r="D24" s="109">
        <v>0.1365821931976261</v>
      </c>
      <c r="E24" s="109">
        <v>3.8854629548874892E-2</v>
      </c>
      <c r="F24" s="109">
        <v>0.11740927853229075</v>
      </c>
      <c r="G24" s="109">
        <v>2.6972312427975847E-2</v>
      </c>
      <c r="H24" s="109">
        <v>7.6664111428869419E-2</v>
      </c>
      <c r="I24" s="109">
        <v>0.14892592543192193</v>
      </c>
      <c r="J24" s="109">
        <v>3.3881851568427719E-2</v>
      </c>
      <c r="K24" s="109">
        <v>3.1094781415200376E-2</v>
      </c>
      <c r="L24" s="109">
        <v>0.16824119453137412</v>
      </c>
      <c r="M24" s="109">
        <v>0</v>
      </c>
      <c r="N24" s="116">
        <v>4.0241117523799858E-2</v>
      </c>
      <c r="O24" s="106"/>
    </row>
    <row r="25" spans="1:15" x14ac:dyDescent="0.2">
      <c r="A25" s="186"/>
      <c r="B25" s="189"/>
      <c r="C25" s="108" t="s">
        <v>21</v>
      </c>
      <c r="D25" s="109">
        <v>0.19919058240863283</v>
      </c>
      <c r="E25" s="109">
        <v>0.10404735904535288</v>
      </c>
      <c r="F25" s="109">
        <v>0.2565777918959426</v>
      </c>
      <c r="G25" s="109">
        <v>0.13259770730681231</v>
      </c>
      <c r="H25" s="109">
        <v>0.11332691321457818</v>
      </c>
      <c r="I25" s="109">
        <v>0.22270396856173885</v>
      </c>
      <c r="J25" s="109">
        <v>0.3225950767058457</v>
      </c>
      <c r="K25" s="109">
        <v>6.1556356146593993E-2</v>
      </c>
      <c r="L25" s="109">
        <v>9.780834352319219E-2</v>
      </c>
      <c r="M25" s="109">
        <v>0.22264730814904585</v>
      </c>
      <c r="N25" s="116">
        <v>0.17778173567735256</v>
      </c>
      <c r="O25" s="106"/>
    </row>
    <row r="26" spans="1:15" x14ac:dyDescent="0.2">
      <c r="A26" s="186"/>
      <c r="B26" s="189"/>
      <c r="C26" s="108" t="s">
        <v>24</v>
      </c>
      <c r="D26" s="109">
        <v>0.10577061755422466</v>
      </c>
      <c r="E26" s="109">
        <v>0.14008836764808313</v>
      </c>
      <c r="F26" s="109">
        <v>9.8101102595869558E-2</v>
      </c>
      <c r="G26" s="109">
        <v>0.11838123899504828</v>
      </c>
      <c r="H26" s="109">
        <v>5.4565383830148535E-2</v>
      </c>
      <c r="I26" s="109">
        <v>0.12710259035621441</v>
      </c>
      <c r="J26" s="109">
        <v>0.18291822223570062</v>
      </c>
      <c r="K26" s="109">
        <v>0.11270850408211888</v>
      </c>
      <c r="L26" s="109">
        <v>9.780834352319219E-2</v>
      </c>
      <c r="M26" s="109">
        <v>5.9203290134921191E-2</v>
      </c>
      <c r="N26" s="116">
        <v>4.6854769206175401E-2</v>
      </c>
      <c r="O26" s="106"/>
    </row>
    <row r="27" spans="1:15" x14ac:dyDescent="0.2">
      <c r="A27" s="186"/>
      <c r="B27" s="189"/>
      <c r="C27" s="108" t="s">
        <v>26</v>
      </c>
      <c r="D27" s="109">
        <v>0.53059858165985108</v>
      </c>
      <c r="E27" s="109">
        <v>0.34524448014858733</v>
      </c>
      <c r="F27" s="109">
        <v>0.37686439476535583</v>
      </c>
      <c r="G27" s="109">
        <v>0.49532246829301158</v>
      </c>
      <c r="H27" s="109">
        <v>0.37978652955996361</v>
      </c>
      <c r="I27" s="109">
        <v>0.42549304000747767</v>
      </c>
      <c r="J27" s="109">
        <v>0.21873784689242651</v>
      </c>
      <c r="K27" s="109">
        <v>0.25733014400777099</v>
      </c>
      <c r="L27" s="109">
        <v>0.33022224274265632</v>
      </c>
      <c r="M27" s="109">
        <v>0.61340933947239862</v>
      </c>
      <c r="N27" s="116">
        <v>0.61134206919451972</v>
      </c>
      <c r="O27" s="106"/>
    </row>
    <row r="28" spans="1:15" x14ac:dyDescent="0.2">
      <c r="A28" s="186"/>
      <c r="B28" s="189"/>
      <c r="C28" s="108" t="s">
        <v>27</v>
      </c>
      <c r="D28" s="109">
        <v>3.0352835179934892E-2</v>
      </c>
      <c r="E28" s="109">
        <v>0</v>
      </c>
      <c r="F28" s="109">
        <v>0</v>
      </c>
      <c r="G28" s="109">
        <v>0</v>
      </c>
      <c r="H28" s="109">
        <v>0</v>
      </c>
      <c r="I28" s="109">
        <v>0</v>
      </c>
      <c r="J28" s="109">
        <v>0</v>
      </c>
      <c r="K28" s="109">
        <v>3.1772147748662029E-2</v>
      </c>
      <c r="L28" s="109">
        <v>0</v>
      </c>
      <c r="M28" s="109">
        <v>0</v>
      </c>
      <c r="N28" s="116">
        <v>0</v>
      </c>
      <c r="O28" s="106"/>
    </row>
    <row r="29" spans="1:15" ht="13.5" thickBot="1" x14ac:dyDescent="0.25">
      <c r="A29" s="187"/>
      <c r="B29" s="190"/>
      <c r="C29" s="117" t="s">
        <v>28</v>
      </c>
      <c r="D29" s="118">
        <v>5.6414102540464271E-2</v>
      </c>
      <c r="E29" s="118">
        <v>0.13671245019577338</v>
      </c>
      <c r="F29" s="118">
        <v>0.11404390178145013</v>
      </c>
      <c r="G29" s="118">
        <v>0.1185221509382786</v>
      </c>
      <c r="H29" s="118">
        <v>5.3821162044152056E-2</v>
      </c>
      <c r="I29" s="118">
        <v>8.0603938886243676E-2</v>
      </c>
      <c r="J29" s="118">
        <v>0.15073753196300196</v>
      </c>
      <c r="K29" s="118">
        <v>0.10775463035881346</v>
      </c>
      <c r="L29" s="118">
        <v>0.18956826751896771</v>
      </c>
      <c r="M29" s="118">
        <v>0.15976627074583413</v>
      </c>
      <c r="N29" s="119">
        <v>0.130684539679224</v>
      </c>
      <c r="O29" s="106"/>
    </row>
    <row r="30" spans="1:15" x14ac:dyDescent="0.2">
      <c r="A30" s="185" t="s">
        <v>151</v>
      </c>
      <c r="B30" s="188" t="s">
        <v>32</v>
      </c>
      <c r="C30" s="113" t="s">
        <v>0</v>
      </c>
      <c r="D30" s="114">
        <v>0.16529167589836002</v>
      </c>
      <c r="E30" s="114">
        <v>0.10180235102874077</v>
      </c>
      <c r="F30" s="114">
        <v>0.19686624683813608</v>
      </c>
      <c r="G30" s="114">
        <v>0.13788259284561594</v>
      </c>
      <c r="H30" s="114">
        <v>8.1008060009656213E-2</v>
      </c>
      <c r="I30" s="114">
        <v>8.6941180577111907E-2</v>
      </c>
      <c r="J30" s="114">
        <v>0.1110522856060418</v>
      </c>
      <c r="K30" s="114">
        <v>0.11449139947746569</v>
      </c>
      <c r="L30" s="114">
        <v>7.0099444511287606E-2</v>
      </c>
      <c r="M30" s="114">
        <v>0.15550177894985345</v>
      </c>
      <c r="N30" s="115">
        <v>6.2163654274703849E-2</v>
      </c>
      <c r="O30" s="106"/>
    </row>
    <row r="31" spans="1:15" x14ac:dyDescent="0.2">
      <c r="A31" s="186"/>
      <c r="B31" s="189"/>
      <c r="C31" s="108" t="s">
        <v>2</v>
      </c>
      <c r="D31" s="109">
        <v>0.15454811101995861</v>
      </c>
      <c r="E31" s="109">
        <v>0.15060929174953019</v>
      </c>
      <c r="F31" s="109">
        <v>0.19644413783829187</v>
      </c>
      <c r="G31" s="109">
        <v>0.15892248558943564</v>
      </c>
      <c r="H31" s="109">
        <v>0.28042012046083503</v>
      </c>
      <c r="I31" s="109">
        <v>0.14185387035432639</v>
      </c>
      <c r="J31" s="109">
        <v>0.13875543580619498</v>
      </c>
      <c r="K31" s="109">
        <v>0.21870001162028527</v>
      </c>
      <c r="L31" s="109">
        <v>0.18929712597714995</v>
      </c>
      <c r="M31" s="109">
        <v>0.13731977135670392</v>
      </c>
      <c r="N31" s="116">
        <v>0.37935804276181195</v>
      </c>
      <c r="O31" s="106"/>
    </row>
    <row r="32" spans="1:15" x14ac:dyDescent="0.2">
      <c r="A32" s="186"/>
      <c r="B32" s="189"/>
      <c r="C32" s="108" t="s">
        <v>3</v>
      </c>
      <c r="D32" s="109">
        <v>0.27608181182577107</v>
      </c>
      <c r="E32" s="109">
        <v>0.45000410024861032</v>
      </c>
      <c r="F32" s="109">
        <v>0.22180202638515134</v>
      </c>
      <c r="G32" s="109">
        <v>0.36859517501105921</v>
      </c>
      <c r="H32" s="109">
        <v>0.24340618077973072</v>
      </c>
      <c r="I32" s="109">
        <v>0.3431774826452349</v>
      </c>
      <c r="J32" s="109">
        <v>0.26804696621040386</v>
      </c>
      <c r="K32" s="109">
        <v>0.25969626878913288</v>
      </c>
      <c r="L32" s="109">
        <v>0.36861763317467861</v>
      </c>
      <c r="M32" s="109">
        <v>0.23582589738213702</v>
      </c>
      <c r="N32" s="116">
        <v>0.28381422575232373</v>
      </c>
      <c r="O32" s="106"/>
    </row>
    <row r="33" spans="1:15" x14ac:dyDescent="0.2">
      <c r="A33" s="186"/>
      <c r="B33" s="189"/>
      <c r="C33" s="108" t="s">
        <v>4</v>
      </c>
      <c r="D33" s="109">
        <v>0.259950727787716</v>
      </c>
      <c r="E33" s="109">
        <v>0.21971727018284096</v>
      </c>
      <c r="F33" s="109">
        <v>0.25591603522691225</v>
      </c>
      <c r="G33" s="109">
        <v>0.15609545794079629</v>
      </c>
      <c r="H33" s="109">
        <v>0.33618026843017107</v>
      </c>
      <c r="I33" s="109">
        <v>0.2945726414428062</v>
      </c>
      <c r="J33" s="109">
        <v>0.29989848123009449</v>
      </c>
      <c r="K33" s="109">
        <v>0.32470998343601659</v>
      </c>
      <c r="L33" s="109">
        <v>0.26602772015381931</v>
      </c>
      <c r="M33" s="109">
        <v>0.31029006631859807</v>
      </c>
      <c r="N33" s="116">
        <v>0.25698443875786942</v>
      </c>
      <c r="O33" s="106"/>
    </row>
    <row r="34" spans="1:15" x14ac:dyDescent="0.2">
      <c r="A34" s="186"/>
      <c r="B34" s="189"/>
      <c r="C34" s="108" t="s">
        <v>1</v>
      </c>
      <c r="D34" s="109">
        <v>0.144127673468194</v>
      </c>
      <c r="E34" s="109">
        <v>7.7866986790277717E-2</v>
      </c>
      <c r="F34" s="109">
        <v>0.12897155371150817</v>
      </c>
      <c r="G34" s="109">
        <v>0.1785042886130925</v>
      </c>
      <c r="H34" s="109">
        <v>5.898537031960676E-2</v>
      </c>
      <c r="I34" s="109">
        <v>0.13345482498052019</v>
      </c>
      <c r="J34" s="109">
        <v>0.18224683114726492</v>
      </c>
      <c r="K34" s="109">
        <v>8.2402336677099383E-2</v>
      </c>
      <c r="L34" s="109">
        <v>0.10595807618306391</v>
      </c>
      <c r="M34" s="109">
        <v>0.16106248599270728</v>
      </c>
      <c r="N34" s="116">
        <v>1.7679638453290836E-2</v>
      </c>
      <c r="O34" s="106"/>
    </row>
    <row r="35" spans="1:15" x14ac:dyDescent="0.2">
      <c r="A35" s="186"/>
      <c r="B35" s="189" t="s">
        <v>147</v>
      </c>
      <c r="C35" s="108" t="s">
        <v>6</v>
      </c>
      <c r="D35" s="109">
        <v>0.28714899072909228</v>
      </c>
      <c r="E35" s="109">
        <v>0.31845649825304023</v>
      </c>
      <c r="F35" s="109">
        <v>0.35518130742405651</v>
      </c>
      <c r="G35" s="109">
        <v>0.30880301011461175</v>
      </c>
      <c r="H35" s="109">
        <v>0.45080164102340575</v>
      </c>
      <c r="I35" s="109">
        <v>0.35129082470742845</v>
      </c>
      <c r="J35" s="109">
        <v>0.28734879006576641</v>
      </c>
      <c r="K35" s="109">
        <v>0.29956314098964076</v>
      </c>
      <c r="L35" s="109">
        <v>0.34678713056798799</v>
      </c>
      <c r="M35" s="109">
        <v>0.30043374707761616</v>
      </c>
      <c r="N35" s="116">
        <v>0.34677213098941001</v>
      </c>
      <c r="O35" s="106"/>
    </row>
    <row r="36" spans="1:15" x14ac:dyDescent="0.2">
      <c r="A36" s="186"/>
      <c r="B36" s="189"/>
      <c r="C36" s="108" t="s">
        <v>7</v>
      </c>
      <c r="D36" s="109">
        <v>0.14650455016311623</v>
      </c>
      <c r="E36" s="109">
        <v>0.28036365703919869</v>
      </c>
      <c r="F36" s="109">
        <v>0.35614384593965703</v>
      </c>
      <c r="G36" s="109">
        <v>0.31769735112808783</v>
      </c>
      <c r="H36" s="109">
        <v>0.34823670896744524</v>
      </c>
      <c r="I36" s="109">
        <v>0.40149987671633247</v>
      </c>
      <c r="J36" s="109">
        <v>0.42189135610717055</v>
      </c>
      <c r="K36" s="109">
        <v>0.37992280609714368</v>
      </c>
      <c r="L36" s="109">
        <v>0.50453100053637412</v>
      </c>
      <c r="M36" s="109">
        <v>0.40802570760686313</v>
      </c>
      <c r="N36" s="116">
        <v>0.43732450331006545</v>
      </c>
      <c r="O36" s="106"/>
    </row>
    <row r="37" spans="1:15" x14ac:dyDescent="0.2">
      <c r="A37" s="186"/>
      <c r="B37" s="189"/>
      <c r="C37" s="108" t="s">
        <v>8</v>
      </c>
      <c r="D37" s="109">
        <v>0.56634645910779158</v>
      </c>
      <c r="E37" s="109">
        <v>0.40117984470776075</v>
      </c>
      <c r="F37" s="109">
        <v>0.28867484663628629</v>
      </c>
      <c r="G37" s="109">
        <v>0.37349963875730069</v>
      </c>
      <c r="H37" s="109">
        <v>0.20096165000914928</v>
      </c>
      <c r="I37" s="109">
        <v>0.2472092985762393</v>
      </c>
      <c r="J37" s="109">
        <v>0.29075985382706254</v>
      </c>
      <c r="K37" s="109">
        <v>0.32051405291321539</v>
      </c>
      <c r="L37" s="109">
        <v>0.14868186889563778</v>
      </c>
      <c r="M37" s="109">
        <v>0.29154054531552109</v>
      </c>
      <c r="N37" s="116">
        <v>0.21590336570052426</v>
      </c>
      <c r="O37" s="106"/>
    </row>
    <row r="38" spans="1:15" x14ac:dyDescent="0.2">
      <c r="A38" s="186"/>
      <c r="B38" s="189" t="s">
        <v>148</v>
      </c>
      <c r="C38" s="108" t="s">
        <v>6</v>
      </c>
      <c r="D38" s="109">
        <v>0.28518373614830922</v>
      </c>
      <c r="E38" s="109">
        <v>0.32630480640645315</v>
      </c>
      <c r="F38" s="109">
        <v>0.42190940986249686</v>
      </c>
      <c r="G38" s="109">
        <v>0.43790250394122338</v>
      </c>
      <c r="H38" s="109">
        <v>0.46217577750358502</v>
      </c>
      <c r="I38" s="109">
        <v>0.44307411528142182</v>
      </c>
      <c r="J38" s="109">
        <v>0.40785727474096417</v>
      </c>
      <c r="K38" s="109">
        <v>0.43865168003838417</v>
      </c>
      <c r="L38" s="109">
        <v>0.53983262713135249</v>
      </c>
      <c r="M38" s="109">
        <v>0.38245200095370785</v>
      </c>
      <c r="N38" s="116">
        <v>0.42376402215774378</v>
      </c>
      <c r="O38" s="106"/>
    </row>
    <row r="39" spans="1:15" x14ac:dyDescent="0.2">
      <c r="A39" s="186"/>
      <c r="B39" s="189"/>
      <c r="C39" s="108" t="s">
        <v>7</v>
      </c>
      <c r="D39" s="109">
        <v>0.10064739617385589</v>
      </c>
      <c r="E39" s="109">
        <v>0.18225846936834958</v>
      </c>
      <c r="F39" s="109">
        <v>0.16116458681342991</v>
      </c>
      <c r="G39" s="109">
        <v>0.16162196084671085</v>
      </c>
      <c r="H39" s="109">
        <v>0.22962253144856085</v>
      </c>
      <c r="I39" s="109">
        <v>0.27716779825655657</v>
      </c>
      <c r="J39" s="109">
        <v>0.22580789328042375</v>
      </c>
      <c r="K39" s="109">
        <v>0.12485176604633892</v>
      </c>
      <c r="L39" s="109">
        <v>7.2171860113208655E-2</v>
      </c>
      <c r="M39" s="109">
        <v>0.14729594576569002</v>
      </c>
      <c r="N39" s="116">
        <v>8.8909664528934465E-2</v>
      </c>
      <c r="O39" s="106"/>
    </row>
    <row r="40" spans="1:15" x14ac:dyDescent="0.2">
      <c r="A40" s="186"/>
      <c r="B40" s="189"/>
      <c r="C40" s="108" t="s">
        <v>8</v>
      </c>
      <c r="D40" s="109">
        <v>0.61416886767783507</v>
      </c>
      <c r="E40" s="109">
        <v>0.49143672422519702</v>
      </c>
      <c r="F40" s="109">
        <v>0.41692600332407315</v>
      </c>
      <c r="G40" s="109">
        <v>0.40047553521206603</v>
      </c>
      <c r="H40" s="109">
        <v>0.3082016910478545</v>
      </c>
      <c r="I40" s="109">
        <v>0.27975808646202183</v>
      </c>
      <c r="J40" s="109">
        <v>0.36633483197861161</v>
      </c>
      <c r="K40" s="109">
        <v>0.43649655391527664</v>
      </c>
      <c r="L40" s="109">
        <v>0.38799551275543898</v>
      </c>
      <c r="M40" s="109">
        <v>0.47025205328060254</v>
      </c>
      <c r="N40" s="116">
        <v>0.48732631331332166</v>
      </c>
      <c r="O40" s="106"/>
    </row>
    <row r="41" spans="1:15" x14ac:dyDescent="0.2">
      <c r="A41" s="186"/>
      <c r="B41" s="189" t="s">
        <v>149</v>
      </c>
      <c r="C41" s="108" t="s">
        <v>6</v>
      </c>
      <c r="D41" s="109">
        <v>0.28705819307679414</v>
      </c>
      <c r="E41" s="109">
        <v>0.38713147504688983</v>
      </c>
      <c r="F41" s="109">
        <v>0.43992346319081527</v>
      </c>
      <c r="G41" s="109">
        <v>0.38476511297618282</v>
      </c>
      <c r="H41" s="109">
        <v>0.51427293823543818</v>
      </c>
      <c r="I41" s="109">
        <v>0.32912546953670385</v>
      </c>
      <c r="J41" s="109">
        <v>0.36328083817474266</v>
      </c>
      <c r="K41" s="109">
        <v>0.43844421277616552</v>
      </c>
      <c r="L41" s="109">
        <v>0.3958324564381604</v>
      </c>
      <c r="M41" s="109">
        <v>0.41527982807236952</v>
      </c>
      <c r="N41" s="116">
        <v>0.56663560899088228</v>
      </c>
      <c r="O41" s="106"/>
    </row>
    <row r="42" spans="1:15" x14ac:dyDescent="0.2">
      <c r="A42" s="186"/>
      <c r="B42" s="189"/>
      <c r="C42" s="108" t="s">
        <v>7</v>
      </c>
      <c r="D42" s="109">
        <v>0.22441891727373206</v>
      </c>
      <c r="E42" s="109">
        <v>0.28004014732228094</v>
      </c>
      <c r="F42" s="109">
        <v>0.27752496491876577</v>
      </c>
      <c r="G42" s="109">
        <v>0.2289014306710461</v>
      </c>
      <c r="H42" s="109">
        <v>0.2419498326427805</v>
      </c>
      <c r="I42" s="109">
        <v>0.4234194558641286</v>
      </c>
      <c r="J42" s="109">
        <v>0.33354862431046439</v>
      </c>
      <c r="K42" s="109">
        <v>0.27514201960250589</v>
      </c>
      <c r="L42" s="109">
        <v>0.36917914190072409</v>
      </c>
      <c r="M42" s="109">
        <v>0.29822142076911434</v>
      </c>
      <c r="N42" s="116">
        <v>0.1920306650960226</v>
      </c>
      <c r="O42" s="106"/>
    </row>
    <row r="43" spans="1:15" x14ac:dyDescent="0.2">
      <c r="A43" s="186"/>
      <c r="B43" s="189"/>
      <c r="C43" s="108" t="s">
        <v>8</v>
      </c>
      <c r="D43" s="109">
        <v>0.48852288964947399</v>
      </c>
      <c r="E43" s="109">
        <v>0.33282837763082879</v>
      </c>
      <c r="F43" s="109">
        <v>0.28255157189041891</v>
      </c>
      <c r="G43" s="109">
        <v>0.3863334563527715</v>
      </c>
      <c r="H43" s="109">
        <v>0.24377722912178157</v>
      </c>
      <c r="I43" s="109">
        <v>0.24745507459916777</v>
      </c>
      <c r="J43" s="109">
        <v>0.30317053751479256</v>
      </c>
      <c r="K43" s="109">
        <v>0.28641376762132825</v>
      </c>
      <c r="L43" s="109">
        <v>0.23498840166111543</v>
      </c>
      <c r="M43" s="109">
        <v>0.28649875115851631</v>
      </c>
      <c r="N43" s="116">
        <v>0.24133372591309502</v>
      </c>
      <c r="O43" s="106"/>
    </row>
    <row r="44" spans="1:15" x14ac:dyDescent="0.2">
      <c r="A44" s="186"/>
      <c r="B44" s="189" t="s">
        <v>150</v>
      </c>
      <c r="C44" s="108" t="s">
        <v>6</v>
      </c>
      <c r="D44" s="109">
        <v>0.29196712112977313</v>
      </c>
      <c r="E44" s="109">
        <v>0.35197567338158764</v>
      </c>
      <c r="F44" s="109">
        <v>0.36166796229048592</v>
      </c>
      <c r="G44" s="109">
        <v>0.34474676517203612</v>
      </c>
      <c r="H44" s="109">
        <v>0.39636213447452556</v>
      </c>
      <c r="I44" s="109">
        <v>0.32640545619305983</v>
      </c>
      <c r="J44" s="109">
        <v>0.32264845584880925</v>
      </c>
      <c r="K44" s="109">
        <v>0.26699095580375332</v>
      </c>
      <c r="L44" s="109">
        <v>0.36016436504743476</v>
      </c>
      <c r="M44" s="109">
        <v>0.31612144723329844</v>
      </c>
      <c r="N44" s="116">
        <v>0.44264766008349277</v>
      </c>
      <c r="O44" s="106"/>
    </row>
    <row r="45" spans="1:15" x14ac:dyDescent="0.2">
      <c r="A45" s="186"/>
      <c r="B45" s="189"/>
      <c r="C45" s="108" t="s">
        <v>7</v>
      </c>
      <c r="D45" s="109">
        <v>0.37432277673324682</v>
      </c>
      <c r="E45" s="109">
        <v>0.27713772986282065</v>
      </c>
      <c r="F45" s="109">
        <v>0.21118610151150555</v>
      </c>
      <c r="G45" s="109">
        <v>0.22100070267293723</v>
      </c>
      <c r="H45" s="109">
        <v>0.15771859644201008</v>
      </c>
      <c r="I45" s="109">
        <v>0.15723696583685653</v>
      </c>
      <c r="J45" s="109">
        <v>0.17990984016512357</v>
      </c>
      <c r="K45" s="109">
        <v>0.13233026572099571</v>
      </c>
      <c r="L45" s="109">
        <v>0.12068720748859665</v>
      </c>
      <c r="M45" s="109">
        <v>0.14878210632246611</v>
      </c>
      <c r="N45" s="116">
        <v>0.14426611610356249</v>
      </c>
      <c r="O45" s="106"/>
    </row>
    <row r="46" spans="1:15" x14ac:dyDescent="0.2">
      <c r="A46" s="186"/>
      <c r="B46" s="189"/>
      <c r="C46" s="108" t="s">
        <v>8</v>
      </c>
      <c r="D46" s="109">
        <v>0.33371010213698021</v>
      </c>
      <c r="E46" s="109">
        <v>0.37088659675559127</v>
      </c>
      <c r="F46" s="109">
        <v>0.42714593619800845</v>
      </c>
      <c r="G46" s="109">
        <v>0.43425253215502685</v>
      </c>
      <c r="H46" s="109">
        <v>0.4459192690834648</v>
      </c>
      <c r="I46" s="109">
        <v>0.51635757797008386</v>
      </c>
      <c r="J46" s="109">
        <v>0.49744170398606669</v>
      </c>
      <c r="K46" s="109">
        <v>0.60067877847525097</v>
      </c>
      <c r="L46" s="109">
        <v>0.51914842746396861</v>
      </c>
      <c r="M46" s="109">
        <v>0.53509644644423593</v>
      </c>
      <c r="N46" s="116">
        <v>0.41308622381294458</v>
      </c>
      <c r="O46" s="106"/>
    </row>
    <row r="47" spans="1:15" x14ac:dyDescent="0.2">
      <c r="A47" s="186"/>
      <c r="B47" s="189" t="s">
        <v>18</v>
      </c>
      <c r="C47" s="108" t="s">
        <v>20</v>
      </c>
      <c r="D47" s="109">
        <v>0.19389142182267999</v>
      </c>
      <c r="E47" s="109">
        <v>0.15287355623768176</v>
      </c>
      <c r="F47" s="109">
        <v>0.27226170041230008</v>
      </c>
      <c r="G47" s="109">
        <v>0.20547580587134853</v>
      </c>
      <c r="H47" s="109">
        <v>0.1409994641352891</v>
      </c>
      <c r="I47" s="109">
        <v>0.14226554511000084</v>
      </c>
      <c r="J47" s="109">
        <v>0.23426838485817356</v>
      </c>
      <c r="K47" s="109">
        <v>0.15443741560905647</v>
      </c>
      <c r="L47" s="109">
        <v>0.21216950286594091</v>
      </c>
      <c r="M47" s="109">
        <v>0.14353653885166348</v>
      </c>
      <c r="N47" s="116">
        <v>0.17148491349066053</v>
      </c>
      <c r="O47" s="106"/>
    </row>
    <row r="48" spans="1:15" x14ac:dyDescent="0.2">
      <c r="A48" s="186"/>
      <c r="B48" s="189"/>
      <c r="C48" s="108" t="s">
        <v>25</v>
      </c>
      <c r="D48" s="109">
        <v>9.4707869727231622E-2</v>
      </c>
      <c r="E48" s="109">
        <v>1.7611452303835498E-2</v>
      </c>
      <c r="F48" s="109">
        <v>5.4534874115345772E-2</v>
      </c>
      <c r="G48" s="109">
        <v>5.9868587414486599E-2</v>
      </c>
      <c r="H48" s="109">
        <v>9.7362654595365666E-2</v>
      </c>
      <c r="I48" s="109">
        <v>7.462909108452824E-2</v>
      </c>
      <c r="J48" s="109">
        <v>2.9255153346027626E-2</v>
      </c>
      <c r="K48" s="109">
        <v>6.7539924599396353E-2</v>
      </c>
      <c r="L48" s="109">
        <v>9.2933569648666406E-2</v>
      </c>
      <c r="M48" s="109">
        <v>5.7158353875212349E-2</v>
      </c>
      <c r="N48" s="116">
        <v>7.7836262439994031E-2</v>
      </c>
      <c r="O48" s="106"/>
    </row>
    <row r="49" spans="1:15" x14ac:dyDescent="0.2">
      <c r="A49" s="186"/>
      <c r="B49" s="189"/>
      <c r="C49" s="108" t="s">
        <v>65</v>
      </c>
      <c r="D49" s="109">
        <v>6.9044611323749866E-2</v>
      </c>
      <c r="E49" s="109">
        <v>6.9290036042897449E-2</v>
      </c>
      <c r="F49" s="109">
        <v>8.4167720837643414E-2</v>
      </c>
      <c r="G49" s="109">
        <v>8.364819190716602E-2</v>
      </c>
      <c r="H49" s="109">
        <v>4.0630225897551171E-2</v>
      </c>
      <c r="I49" s="109">
        <v>8.4143071031716532E-2</v>
      </c>
      <c r="J49" s="109">
        <v>3.9486934899582618E-2</v>
      </c>
      <c r="K49" s="109">
        <v>6.7812883587385311E-2</v>
      </c>
      <c r="L49" s="109">
        <v>5.6526305793665112E-2</v>
      </c>
      <c r="M49" s="109">
        <v>5.8757210828607104E-2</v>
      </c>
      <c r="N49" s="116">
        <v>6.2286075858450481E-2</v>
      </c>
      <c r="O49" s="106"/>
    </row>
    <row r="50" spans="1:15" x14ac:dyDescent="0.2">
      <c r="A50" s="186"/>
      <c r="B50" s="189"/>
      <c r="C50" s="108" t="s">
        <v>22</v>
      </c>
      <c r="D50" s="109">
        <v>9.9443552513675093E-2</v>
      </c>
      <c r="E50" s="109">
        <v>0.10093286937934642</v>
      </c>
      <c r="F50" s="109">
        <v>0.1563196032015875</v>
      </c>
      <c r="G50" s="109">
        <v>0.16781206140108754</v>
      </c>
      <c r="H50" s="109">
        <v>0.13995294171138362</v>
      </c>
      <c r="I50" s="109">
        <v>0.12349683608117495</v>
      </c>
      <c r="J50" s="109">
        <v>0.10185777703849891</v>
      </c>
      <c r="K50" s="109">
        <v>0.1072285955105234</v>
      </c>
      <c r="L50" s="109">
        <v>0.12047651321254266</v>
      </c>
      <c r="M50" s="109">
        <v>9.8986015481799527E-2</v>
      </c>
      <c r="N50" s="116">
        <v>0.12372830434146506</v>
      </c>
      <c r="O50" s="106"/>
    </row>
    <row r="51" spans="1:15" x14ac:dyDescent="0.2">
      <c r="A51" s="186"/>
      <c r="B51" s="189"/>
      <c r="C51" s="108" t="s">
        <v>19</v>
      </c>
      <c r="D51" s="109">
        <v>0.30400813215263134</v>
      </c>
      <c r="E51" s="109">
        <v>0.30883609119428318</v>
      </c>
      <c r="F51" s="109">
        <v>0.370453942173191</v>
      </c>
      <c r="G51" s="109">
        <v>0.36260168027194856</v>
      </c>
      <c r="H51" s="109">
        <v>0.37866750726673054</v>
      </c>
      <c r="I51" s="109">
        <v>0.34379697259100395</v>
      </c>
      <c r="J51" s="109">
        <v>0.28995394839528016</v>
      </c>
      <c r="K51" s="109">
        <v>0.34563615097206524</v>
      </c>
      <c r="L51" s="109">
        <v>0.32043916963575747</v>
      </c>
      <c r="M51" s="109">
        <v>0.34498955513182877</v>
      </c>
      <c r="N51" s="116">
        <v>0.39017544704080853</v>
      </c>
      <c r="O51" s="106"/>
    </row>
    <row r="52" spans="1:15" x14ac:dyDescent="0.2">
      <c r="A52" s="186"/>
      <c r="B52" s="189"/>
      <c r="C52" s="108" t="s">
        <v>23</v>
      </c>
      <c r="D52" s="109">
        <v>0.12936441873629578</v>
      </c>
      <c r="E52" s="109">
        <v>9.7952875666018374E-2</v>
      </c>
      <c r="F52" s="109">
        <v>0.17881678829374578</v>
      </c>
      <c r="G52" s="109">
        <v>0.1653010700623524</v>
      </c>
      <c r="H52" s="109">
        <v>0.10805212228692401</v>
      </c>
      <c r="I52" s="109">
        <v>6.566949379775229E-2</v>
      </c>
      <c r="J52" s="109">
        <v>7.5824716901525896E-2</v>
      </c>
      <c r="K52" s="109">
        <v>9.5475249738841333E-2</v>
      </c>
      <c r="L52" s="109">
        <v>0.10821575779439688</v>
      </c>
      <c r="M52" s="109">
        <v>9.0099917357760115E-2</v>
      </c>
      <c r="N52" s="116">
        <v>0.14863440185434035</v>
      </c>
      <c r="O52" s="106"/>
    </row>
    <row r="53" spans="1:15" x14ac:dyDescent="0.2">
      <c r="A53" s="186"/>
      <c r="B53" s="189"/>
      <c r="C53" s="108" t="s">
        <v>21</v>
      </c>
      <c r="D53" s="109">
        <v>0.2192647551003509</v>
      </c>
      <c r="E53" s="109">
        <v>0.21624048045310065</v>
      </c>
      <c r="F53" s="109">
        <v>0.11288251223467638</v>
      </c>
      <c r="G53" s="109">
        <v>0.16303947001631669</v>
      </c>
      <c r="H53" s="109">
        <v>0.1544774570400323</v>
      </c>
      <c r="I53" s="109">
        <v>0.18077013749029225</v>
      </c>
      <c r="J53" s="109">
        <v>0.1905172455726426</v>
      </c>
      <c r="K53" s="109">
        <v>0.18946987738565363</v>
      </c>
      <c r="L53" s="109">
        <v>0.16495149387258246</v>
      </c>
      <c r="M53" s="109">
        <v>0.13450554722434435</v>
      </c>
      <c r="N53" s="116">
        <v>0.1879212866991547</v>
      </c>
      <c r="O53" s="106"/>
    </row>
    <row r="54" spans="1:15" x14ac:dyDescent="0.2">
      <c r="A54" s="186"/>
      <c r="B54" s="189"/>
      <c r="C54" s="108" t="s">
        <v>24</v>
      </c>
      <c r="D54" s="109">
        <v>0.10244952201181215</v>
      </c>
      <c r="E54" s="109">
        <v>0.12574110921515178</v>
      </c>
      <c r="F54" s="109">
        <v>0.1108437475945057</v>
      </c>
      <c r="G54" s="109">
        <v>0.10035820372995982</v>
      </c>
      <c r="H54" s="109">
        <v>5.8724653658403868E-2</v>
      </c>
      <c r="I54" s="109">
        <v>5.3054999654269644E-2</v>
      </c>
      <c r="J54" s="109">
        <v>7.6232331768846751E-2</v>
      </c>
      <c r="K54" s="109">
        <v>0.12031273771806608</v>
      </c>
      <c r="L54" s="109">
        <v>0.11798653444279741</v>
      </c>
      <c r="M54" s="109">
        <v>9.0547194656838942E-2</v>
      </c>
      <c r="N54" s="116">
        <v>0.11082348971381353</v>
      </c>
      <c r="O54" s="106"/>
    </row>
    <row r="55" spans="1:15" x14ac:dyDescent="0.2">
      <c r="A55" s="186"/>
      <c r="B55" s="189"/>
      <c r="C55" s="108" t="s">
        <v>26</v>
      </c>
      <c r="D55" s="109">
        <v>0.39513898856360863</v>
      </c>
      <c r="E55" s="109">
        <v>0.4224972334150619</v>
      </c>
      <c r="F55" s="109">
        <v>0.54435943929055086</v>
      </c>
      <c r="G55" s="109">
        <v>0.42766753995952395</v>
      </c>
      <c r="H55" s="109">
        <v>0.43718999121166136</v>
      </c>
      <c r="I55" s="109">
        <v>0.40235288790881851</v>
      </c>
      <c r="J55" s="109">
        <v>0.38064942306557031</v>
      </c>
      <c r="K55" s="109">
        <v>0.38801974366711933</v>
      </c>
      <c r="L55" s="109">
        <v>0.49980608237407642</v>
      </c>
      <c r="M55" s="109">
        <v>0.4419123869275734</v>
      </c>
      <c r="N55" s="116">
        <v>0.41220868888298456</v>
      </c>
      <c r="O55" s="106"/>
    </row>
    <row r="56" spans="1:15" x14ac:dyDescent="0.2">
      <c r="A56" s="186"/>
      <c r="B56" s="189"/>
      <c r="C56" s="108" t="s">
        <v>27</v>
      </c>
      <c r="D56" s="109">
        <v>8.4227702026114185E-3</v>
      </c>
      <c r="E56" s="109">
        <v>1.1274602584194065E-2</v>
      </c>
      <c r="F56" s="109">
        <v>1.8701369715008093E-2</v>
      </c>
      <c r="G56" s="109">
        <v>2.1448948052675023E-2</v>
      </c>
      <c r="H56" s="109">
        <v>1.7584846584999134E-2</v>
      </c>
      <c r="I56" s="109">
        <v>1.5732667288643074E-2</v>
      </c>
      <c r="J56" s="109">
        <v>1.7401162564177532E-2</v>
      </c>
      <c r="K56" s="109">
        <v>4.3488715478258298E-2</v>
      </c>
      <c r="L56" s="109">
        <v>1.0900292708124284E-2</v>
      </c>
      <c r="M56" s="109">
        <v>1.0956198575527152E-2</v>
      </c>
      <c r="N56" s="116">
        <v>7.6507558740684023E-3</v>
      </c>
      <c r="O56" s="106"/>
    </row>
    <row r="57" spans="1:15" ht="13.5" thickBot="1" x14ac:dyDescent="0.25">
      <c r="A57" s="187"/>
      <c r="B57" s="190"/>
      <c r="C57" s="117" t="s">
        <v>28</v>
      </c>
      <c r="D57" s="118">
        <v>0.10037664427340111</v>
      </c>
      <c r="E57" s="118">
        <v>0.1424335020870541</v>
      </c>
      <c r="F57" s="118">
        <v>5.5261393266789416E-2</v>
      </c>
      <c r="G57" s="118">
        <v>0.13223567190987867</v>
      </c>
      <c r="H57" s="118">
        <v>0.10973923879119331</v>
      </c>
      <c r="I57" s="118">
        <v>0.15653091294287172</v>
      </c>
      <c r="J57" s="118">
        <v>0.1300798583383877</v>
      </c>
      <c r="K57" s="118">
        <v>8.8202476609215472E-2</v>
      </c>
      <c r="L57" s="118">
        <v>0.10375791098176179</v>
      </c>
      <c r="M57" s="118">
        <v>0.10588694809414853</v>
      </c>
      <c r="N57" s="119">
        <v>0.13381315254764631</v>
      </c>
      <c r="O57" s="106"/>
    </row>
    <row r="58" spans="1:15" x14ac:dyDescent="0.2">
      <c r="A58" s="185" t="s">
        <v>152</v>
      </c>
      <c r="B58" s="188" t="s">
        <v>32</v>
      </c>
      <c r="C58" s="113" t="s">
        <v>0</v>
      </c>
      <c r="D58" s="114">
        <v>0.10749702983099287</v>
      </c>
      <c r="E58" s="114">
        <v>0.12941658308875842</v>
      </c>
      <c r="F58" s="114">
        <v>5.0016181571027427E-2</v>
      </c>
      <c r="G58" s="114">
        <v>0.11543233294787753</v>
      </c>
      <c r="H58" s="114">
        <v>0.1409997829258034</v>
      </c>
      <c r="I58" s="114">
        <v>7.3437068182521104E-2</v>
      </c>
      <c r="J58" s="114">
        <v>5.1382207557995774E-2</v>
      </c>
      <c r="K58" s="114">
        <v>0.1027678220003356</v>
      </c>
      <c r="L58" s="114">
        <v>6.7170894348583754E-2</v>
      </c>
      <c r="M58" s="114">
        <v>6.3915123940515822E-2</v>
      </c>
      <c r="N58" s="115">
        <v>6.4343655896796387E-2</v>
      </c>
      <c r="O58" s="106"/>
    </row>
    <row r="59" spans="1:15" x14ac:dyDescent="0.2">
      <c r="A59" s="186"/>
      <c r="B59" s="189"/>
      <c r="C59" s="108" t="s">
        <v>2</v>
      </c>
      <c r="D59" s="109">
        <v>0.19134674040473074</v>
      </c>
      <c r="E59" s="109">
        <v>0.2332520660204862</v>
      </c>
      <c r="F59" s="109">
        <v>0.18335191428361466</v>
      </c>
      <c r="G59" s="109">
        <v>0.13170652536606886</v>
      </c>
      <c r="H59" s="109">
        <v>0.20987356004854807</v>
      </c>
      <c r="I59" s="109">
        <v>0.21907756531058292</v>
      </c>
      <c r="J59" s="109">
        <v>0.21443329967977598</v>
      </c>
      <c r="K59" s="109">
        <v>0.23334139459285932</v>
      </c>
      <c r="L59" s="109">
        <v>0.26197672711734038</v>
      </c>
      <c r="M59" s="109">
        <v>0.18605899561353889</v>
      </c>
      <c r="N59" s="116">
        <v>0.21475103736422654</v>
      </c>
      <c r="O59" s="106"/>
    </row>
    <row r="60" spans="1:15" x14ac:dyDescent="0.2">
      <c r="A60" s="186"/>
      <c r="B60" s="189"/>
      <c r="C60" s="108" t="s">
        <v>3</v>
      </c>
      <c r="D60" s="109">
        <v>0.2177638679384831</v>
      </c>
      <c r="E60" s="109">
        <v>0.28920946683752413</v>
      </c>
      <c r="F60" s="109">
        <v>0.32634057839333502</v>
      </c>
      <c r="G60" s="109">
        <v>0.40561329703925564</v>
      </c>
      <c r="H60" s="109">
        <v>0.33172892443719448</v>
      </c>
      <c r="I60" s="109">
        <v>0.33630101532118367</v>
      </c>
      <c r="J60" s="109">
        <v>0.35122707378860807</v>
      </c>
      <c r="K60" s="109">
        <v>0.19553292660187602</v>
      </c>
      <c r="L60" s="109">
        <v>0.28912099974520078</v>
      </c>
      <c r="M60" s="109">
        <v>0.34319556222903941</v>
      </c>
      <c r="N60" s="116">
        <v>0.20592743778750655</v>
      </c>
      <c r="O60" s="106"/>
    </row>
    <row r="61" spans="1:15" x14ac:dyDescent="0.2">
      <c r="A61" s="186"/>
      <c r="B61" s="189"/>
      <c r="C61" s="108" t="s">
        <v>4</v>
      </c>
      <c r="D61" s="109">
        <v>0.32966706400577089</v>
      </c>
      <c r="E61" s="109">
        <v>0.2803448010875394</v>
      </c>
      <c r="F61" s="109">
        <v>0.30134065307468277</v>
      </c>
      <c r="G61" s="109">
        <v>0.27784285989179552</v>
      </c>
      <c r="H61" s="109">
        <v>0.19451997955392586</v>
      </c>
      <c r="I61" s="109">
        <v>0.23678156323336144</v>
      </c>
      <c r="J61" s="109">
        <v>0.26864687782407587</v>
      </c>
      <c r="K61" s="109">
        <v>0.27583629099777712</v>
      </c>
      <c r="L61" s="109">
        <v>0.24763196370794557</v>
      </c>
      <c r="M61" s="109">
        <v>0.31803188030060148</v>
      </c>
      <c r="N61" s="116">
        <v>0.44792964601075963</v>
      </c>
      <c r="O61" s="106"/>
    </row>
    <row r="62" spans="1:15" x14ac:dyDescent="0.2">
      <c r="A62" s="186"/>
      <c r="B62" s="189"/>
      <c r="C62" s="108" t="s">
        <v>1</v>
      </c>
      <c r="D62" s="109">
        <v>0.15372529782002226</v>
      </c>
      <c r="E62" s="109">
        <v>6.7777082965691446E-2</v>
      </c>
      <c r="F62" s="109">
        <v>0.13895067267733985</v>
      </c>
      <c r="G62" s="109">
        <v>6.9404984755002286E-2</v>
      </c>
      <c r="H62" s="109">
        <v>0.12287775303452811</v>
      </c>
      <c r="I62" s="109">
        <v>0.13440278795235114</v>
      </c>
      <c r="J62" s="109">
        <v>0.11431054114954416</v>
      </c>
      <c r="K62" s="109">
        <v>0.19252156580715152</v>
      </c>
      <c r="L62" s="109">
        <v>0.13409941508092921</v>
      </c>
      <c r="M62" s="109">
        <v>8.8798437916304263E-2</v>
      </c>
      <c r="N62" s="116">
        <v>6.7048222940710459E-2</v>
      </c>
      <c r="O62" s="106"/>
    </row>
    <row r="63" spans="1:15" x14ac:dyDescent="0.2">
      <c r="A63" s="186"/>
      <c r="B63" s="189" t="s">
        <v>147</v>
      </c>
      <c r="C63" s="108" t="s">
        <v>6</v>
      </c>
      <c r="D63" s="109">
        <v>0.27687499053378178</v>
      </c>
      <c r="E63" s="109">
        <v>0.33575344983839517</v>
      </c>
      <c r="F63" s="109">
        <v>0.3567175267130534</v>
      </c>
      <c r="G63" s="109">
        <v>0.33095208196223885</v>
      </c>
      <c r="H63" s="109">
        <v>0.32223639373840129</v>
      </c>
      <c r="I63" s="109">
        <v>0.39647080887452341</v>
      </c>
      <c r="J63" s="109">
        <v>0.27905043653491612</v>
      </c>
      <c r="K63" s="109">
        <v>0.37185579544352337</v>
      </c>
      <c r="L63" s="109">
        <v>0.36431071051410108</v>
      </c>
      <c r="M63" s="109">
        <v>0.29583622712370433</v>
      </c>
      <c r="N63" s="116">
        <v>0.34731833708857784</v>
      </c>
      <c r="O63" s="106"/>
    </row>
    <row r="64" spans="1:15" x14ac:dyDescent="0.2">
      <c r="A64" s="186"/>
      <c r="B64" s="189"/>
      <c r="C64" s="108" t="s">
        <v>7</v>
      </c>
      <c r="D64" s="109">
        <v>0.12889015082333141</v>
      </c>
      <c r="E64" s="109">
        <v>0.23310662782201977</v>
      </c>
      <c r="F64" s="109">
        <v>0.28802918210964396</v>
      </c>
      <c r="G64" s="109">
        <v>0.37398627364896969</v>
      </c>
      <c r="H64" s="109">
        <v>0.42825426023797147</v>
      </c>
      <c r="I64" s="109">
        <v>0.36108026928905945</v>
      </c>
      <c r="J64" s="109">
        <v>0.50531440680969475</v>
      </c>
      <c r="K64" s="109">
        <v>0.39730880882572572</v>
      </c>
      <c r="L64" s="109">
        <v>0.40421158604041879</v>
      </c>
      <c r="M64" s="109">
        <v>0.49146298803638977</v>
      </c>
      <c r="N64" s="116">
        <v>0.42210164311223475</v>
      </c>
      <c r="O64" s="106"/>
    </row>
    <row r="65" spans="1:15" x14ac:dyDescent="0.2">
      <c r="A65" s="186"/>
      <c r="B65" s="189"/>
      <c r="C65" s="108" t="s">
        <v>8</v>
      </c>
      <c r="D65" s="109">
        <v>0.59423485864288661</v>
      </c>
      <c r="E65" s="109">
        <v>0.43113992233958448</v>
      </c>
      <c r="F65" s="109">
        <v>0.35525329117730303</v>
      </c>
      <c r="G65" s="109">
        <v>0.29506164438879179</v>
      </c>
      <c r="H65" s="109">
        <v>0.2495093460236264</v>
      </c>
      <c r="I65" s="109">
        <v>0.24244892183641706</v>
      </c>
      <c r="J65" s="109">
        <v>0.21563515665538902</v>
      </c>
      <c r="K65" s="109">
        <v>0.23083539573075082</v>
      </c>
      <c r="L65" s="109">
        <v>0.23147770344548022</v>
      </c>
      <c r="M65" s="109">
        <v>0.21270078483990573</v>
      </c>
      <c r="N65" s="116">
        <v>0.23058001979918713</v>
      </c>
      <c r="O65" s="106"/>
    </row>
    <row r="66" spans="1:15" x14ac:dyDescent="0.2">
      <c r="A66" s="186"/>
      <c r="B66" s="189" t="s">
        <v>148</v>
      </c>
      <c r="C66" s="108" t="s">
        <v>6</v>
      </c>
      <c r="D66" s="109">
        <v>0.27032588585828138</v>
      </c>
      <c r="E66" s="109">
        <v>0.3420172470841043</v>
      </c>
      <c r="F66" s="109">
        <v>0.29723647574171663</v>
      </c>
      <c r="G66" s="109">
        <v>0.44216233000419441</v>
      </c>
      <c r="H66" s="109">
        <v>0.40579284176799596</v>
      </c>
      <c r="I66" s="109">
        <v>0.51003259313114879</v>
      </c>
      <c r="J66" s="109">
        <v>0.4730310361669573</v>
      </c>
      <c r="K66" s="109">
        <v>0.48639288062983987</v>
      </c>
      <c r="L66" s="109">
        <v>0.42689931124972963</v>
      </c>
      <c r="M66" s="109">
        <v>0.42550308404220855</v>
      </c>
      <c r="N66" s="116">
        <v>0.34723528917033902</v>
      </c>
      <c r="O66" s="106"/>
    </row>
    <row r="67" spans="1:15" x14ac:dyDescent="0.2">
      <c r="A67" s="186"/>
      <c r="B67" s="189"/>
      <c r="C67" s="108" t="s">
        <v>7</v>
      </c>
      <c r="D67" s="109">
        <v>6.8960612669112104E-2</v>
      </c>
      <c r="E67" s="109">
        <v>8.1566578943141455E-2</v>
      </c>
      <c r="F67" s="109">
        <v>0.24416086013895863</v>
      </c>
      <c r="G67" s="109">
        <v>0.2161801340640305</v>
      </c>
      <c r="H67" s="109">
        <v>0.27788601482466618</v>
      </c>
      <c r="I67" s="109">
        <v>0.20189187094327249</v>
      </c>
      <c r="J67" s="109">
        <v>0.21698639477203707</v>
      </c>
      <c r="K67" s="109">
        <v>0.13400386188210589</v>
      </c>
      <c r="L67" s="109">
        <v>0.13897905157580612</v>
      </c>
      <c r="M67" s="109">
        <v>8.5646382736444857E-2</v>
      </c>
      <c r="N67" s="116">
        <v>0.11800928176427077</v>
      </c>
      <c r="O67" s="106"/>
    </row>
    <row r="68" spans="1:15" x14ac:dyDescent="0.2">
      <c r="A68" s="186"/>
      <c r="B68" s="189"/>
      <c r="C68" s="108" t="s">
        <v>8</v>
      </c>
      <c r="D68" s="109">
        <v>0.66071350147260643</v>
      </c>
      <c r="E68" s="109">
        <v>0.57641617397275402</v>
      </c>
      <c r="F68" s="109">
        <v>0.45860266411932504</v>
      </c>
      <c r="G68" s="109">
        <v>0.34165753593177534</v>
      </c>
      <c r="H68" s="109">
        <v>0.31632114340733708</v>
      </c>
      <c r="I68" s="109">
        <v>0.28807553592557822</v>
      </c>
      <c r="J68" s="109">
        <v>0.30998256906100541</v>
      </c>
      <c r="K68" s="109">
        <v>0.37960325748805429</v>
      </c>
      <c r="L68" s="109">
        <v>0.43412163717446428</v>
      </c>
      <c r="M68" s="109">
        <v>0.4888505332213462</v>
      </c>
      <c r="N68" s="116">
        <v>0.53475542906538986</v>
      </c>
      <c r="O68" s="106"/>
    </row>
    <row r="69" spans="1:15" x14ac:dyDescent="0.2">
      <c r="A69" s="186"/>
      <c r="B69" s="189" t="s">
        <v>149</v>
      </c>
      <c r="C69" s="108" t="s">
        <v>6</v>
      </c>
      <c r="D69" s="109">
        <v>0.38065631181632875</v>
      </c>
      <c r="E69" s="109">
        <v>0.36911338398189547</v>
      </c>
      <c r="F69" s="109">
        <v>0.36353244283798097</v>
      </c>
      <c r="G69" s="109">
        <v>0.34845492439727738</v>
      </c>
      <c r="H69" s="109">
        <v>0.36896720557728452</v>
      </c>
      <c r="I69" s="109">
        <v>0.40957988025145986</v>
      </c>
      <c r="J69" s="109">
        <v>0.42238317535346181</v>
      </c>
      <c r="K69" s="109">
        <v>0.3301748336483365</v>
      </c>
      <c r="L69" s="109">
        <v>0.41920115727613394</v>
      </c>
      <c r="M69" s="109">
        <v>0.44949111330405983</v>
      </c>
      <c r="N69" s="116">
        <v>0.53341126761249391</v>
      </c>
      <c r="O69" s="106"/>
    </row>
    <row r="70" spans="1:15" x14ac:dyDescent="0.2">
      <c r="A70" s="186"/>
      <c r="B70" s="189"/>
      <c r="C70" s="108" t="s">
        <v>7</v>
      </c>
      <c r="D70" s="109">
        <v>0.23580244513020626</v>
      </c>
      <c r="E70" s="109">
        <v>0.26568143504821334</v>
      </c>
      <c r="F70" s="109">
        <v>0.3443368854425477</v>
      </c>
      <c r="G70" s="109">
        <v>0.36304044984278133</v>
      </c>
      <c r="H70" s="109">
        <v>0.39602818525693273</v>
      </c>
      <c r="I70" s="109">
        <v>0.33999206279275379</v>
      </c>
      <c r="J70" s="109">
        <v>0.35191315466564532</v>
      </c>
      <c r="K70" s="109">
        <v>0.3846521016054687</v>
      </c>
      <c r="L70" s="109">
        <v>0.39621087487744788</v>
      </c>
      <c r="M70" s="109">
        <v>0.29989687969817358</v>
      </c>
      <c r="N70" s="116">
        <v>0.23896852133952565</v>
      </c>
      <c r="O70" s="106"/>
    </row>
    <row r="71" spans="1:15" x14ac:dyDescent="0.2">
      <c r="A71" s="186"/>
      <c r="B71" s="189"/>
      <c r="C71" s="108" t="s">
        <v>8</v>
      </c>
      <c r="D71" s="109">
        <v>0.38354124305346476</v>
      </c>
      <c r="E71" s="109">
        <v>0.36520518096989074</v>
      </c>
      <c r="F71" s="109">
        <v>0.29213067171947171</v>
      </c>
      <c r="G71" s="109">
        <v>0.28850462575994157</v>
      </c>
      <c r="H71" s="109">
        <v>0.23500460916578192</v>
      </c>
      <c r="I71" s="109">
        <v>0.25042805695578607</v>
      </c>
      <c r="J71" s="109">
        <v>0.22570366998089245</v>
      </c>
      <c r="K71" s="109">
        <v>0.28517306474619475</v>
      </c>
      <c r="L71" s="109">
        <v>0.18458796784641812</v>
      </c>
      <c r="M71" s="109">
        <v>0.25061200699776631</v>
      </c>
      <c r="N71" s="116">
        <v>0.22762021104798008</v>
      </c>
      <c r="O71" s="106"/>
    </row>
    <row r="72" spans="1:15" x14ac:dyDescent="0.2">
      <c r="A72" s="186"/>
      <c r="B72" s="189" t="s">
        <v>150</v>
      </c>
      <c r="C72" s="108" t="s">
        <v>6</v>
      </c>
      <c r="D72" s="109">
        <v>0.34600373605531137</v>
      </c>
      <c r="E72" s="109">
        <v>0.33481905758564784</v>
      </c>
      <c r="F72" s="109">
        <v>0.38942892136154278</v>
      </c>
      <c r="G72" s="109">
        <v>0.49459585800964645</v>
      </c>
      <c r="H72" s="109">
        <v>0.35227804744504859</v>
      </c>
      <c r="I72" s="109">
        <v>0.34533990432200051</v>
      </c>
      <c r="J72" s="109">
        <v>0.29740365311693107</v>
      </c>
      <c r="K72" s="109">
        <v>0.36003063377672062</v>
      </c>
      <c r="L72" s="109">
        <v>0.32674262176047747</v>
      </c>
      <c r="M72" s="109">
        <v>0.33603978969874787</v>
      </c>
      <c r="N72" s="116">
        <v>0.33292920478858784</v>
      </c>
      <c r="O72" s="106"/>
    </row>
    <row r="73" spans="1:15" x14ac:dyDescent="0.2">
      <c r="A73" s="186"/>
      <c r="B73" s="189"/>
      <c r="C73" s="108" t="s">
        <v>7</v>
      </c>
      <c r="D73" s="109">
        <v>0.28983689568710469</v>
      </c>
      <c r="E73" s="109">
        <v>0.27783098595992961</v>
      </c>
      <c r="F73" s="109">
        <v>0.20575860405939708</v>
      </c>
      <c r="G73" s="109">
        <v>0.22726262094363972</v>
      </c>
      <c r="H73" s="109">
        <v>0.22363382219129835</v>
      </c>
      <c r="I73" s="109">
        <v>9.7893610418384402E-2</v>
      </c>
      <c r="J73" s="109">
        <v>0.14322667765149616</v>
      </c>
      <c r="K73" s="109">
        <v>0.13680088318292744</v>
      </c>
      <c r="L73" s="109">
        <v>0.15196423856150512</v>
      </c>
      <c r="M73" s="109">
        <v>0.16772792999903072</v>
      </c>
      <c r="N73" s="116">
        <v>0.12831288459975912</v>
      </c>
      <c r="O73" s="106"/>
    </row>
    <row r="74" spans="1:15" x14ac:dyDescent="0.2">
      <c r="A74" s="186"/>
      <c r="B74" s="189"/>
      <c r="C74" s="108" t="s">
        <v>8</v>
      </c>
      <c r="D74" s="109">
        <v>0.36415936825758366</v>
      </c>
      <c r="E74" s="109">
        <v>0.38734995645442188</v>
      </c>
      <c r="F74" s="109">
        <v>0.4048124745790605</v>
      </c>
      <c r="G74" s="109">
        <v>0.27814152104671386</v>
      </c>
      <c r="H74" s="109">
        <v>0.42408813036365223</v>
      </c>
      <c r="I74" s="109">
        <v>0.55676648525961459</v>
      </c>
      <c r="J74" s="109">
        <v>0.55936966923157261</v>
      </c>
      <c r="K74" s="109">
        <v>0.50316848304035178</v>
      </c>
      <c r="L74" s="109">
        <v>0.52129313967801738</v>
      </c>
      <c r="M74" s="109">
        <v>0.49623228030222127</v>
      </c>
      <c r="N74" s="116">
        <v>0.53875791061165279</v>
      </c>
      <c r="O74" s="106"/>
    </row>
    <row r="75" spans="1:15" x14ac:dyDescent="0.2">
      <c r="A75" s="186"/>
      <c r="B75" s="189" t="s">
        <v>18</v>
      </c>
      <c r="C75" s="108" t="s">
        <v>20</v>
      </c>
      <c r="D75" s="109">
        <v>0.16628682909651973</v>
      </c>
      <c r="E75" s="109">
        <v>0.24502212419350552</v>
      </c>
      <c r="F75" s="109">
        <v>0.22735511621308097</v>
      </c>
      <c r="G75" s="109">
        <v>0.19721489478203366</v>
      </c>
      <c r="H75" s="109">
        <v>0.20984379238781922</v>
      </c>
      <c r="I75" s="109">
        <v>0.16584798359828054</v>
      </c>
      <c r="J75" s="109">
        <v>0.20464005799238549</v>
      </c>
      <c r="K75" s="109">
        <v>0.26187961445906482</v>
      </c>
      <c r="L75" s="109">
        <v>0.26207862227029716</v>
      </c>
      <c r="M75" s="109">
        <v>0.22583649631651795</v>
      </c>
      <c r="N75" s="116">
        <v>0.2220731903993271</v>
      </c>
      <c r="O75" s="106"/>
    </row>
    <row r="76" spans="1:15" x14ac:dyDescent="0.2">
      <c r="A76" s="186"/>
      <c r="B76" s="189"/>
      <c r="C76" s="108" t="s">
        <v>25</v>
      </c>
      <c r="D76" s="109">
        <v>4.9650217774368857E-2</v>
      </c>
      <c r="E76" s="109">
        <v>5.4151804962787438E-2</v>
      </c>
      <c r="F76" s="109">
        <v>6.5768141708693412E-2</v>
      </c>
      <c r="G76" s="109">
        <v>0.11805260321924843</v>
      </c>
      <c r="H76" s="109">
        <v>4.6331470661432554E-2</v>
      </c>
      <c r="I76" s="109">
        <v>3.6764062052795504E-2</v>
      </c>
      <c r="J76" s="109">
        <v>8.9442632408061426E-2</v>
      </c>
      <c r="K76" s="109">
        <v>3.6339760722079416E-2</v>
      </c>
      <c r="L76" s="109">
        <v>4.41751556697145E-2</v>
      </c>
      <c r="M76" s="109">
        <v>7.3806725138968632E-2</v>
      </c>
      <c r="N76" s="116">
        <v>5.0219380858958426E-2</v>
      </c>
      <c r="O76" s="106"/>
    </row>
    <row r="77" spans="1:15" x14ac:dyDescent="0.2">
      <c r="A77" s="186"/>
      <c r="B77" s="189"/>
      <c r="C77" s="108" t="s">
        <v>65</v>
      </c>
      <c r="D77" s="109">
        <v>9.5363653464379042E-2</v>
      </c>
      <c r="E77" s="109">
        <v>0.11416479048312267</v>
      </c>
      <c r="F77" s="109">
        <v>6.4882095306611209E-2</v>
      </c>
      <c r="G77" s="109">
        <v>8.235309747679094E-2</v>
      </c>
      <c r="H77" s="109">
        <v>7.3019283941061719E-2</v>
      </c>
      <c r="I77" s="109">
        <v>4.6718213871920371E-2</v>
      </c>
      <c r="J77" s="109">
        <v>4.3753222549032064E-2</v>
      </c>
      <c r="K77" s="109">
        <v>8.454057594587025E-2</v>
      </c>
      <c r="L77" s="109">
        <v>0.13089159134040185</v>
      </c>
      <c r="M77" s="109">
        <v>8.3299965670188436E-2</v>
      </c>
      <c r="N77" s="116">
        <v>8.6325724996667241E-2</v>
      </c>
      <c r="O77" s="106"/>
    </row>
    <row r="78" spans="1:15" x14ac:dyDescent="0.2">
      <c r="A78" s="186"/>
      <c r="B78" s="189"/>
      <c r="C78" s="108" t="s">
        <v>22</v>
      </c>
      <c r="D78" s="109">
        <v>0.18555069446194236</v>
      </c>
      <c r="E78" s="109">
        <v>0.13071375149418851</v>
      </c>
      <c r="F78" s="109">
        <v>0.20291327573779749</v>
      </c>
      <c r="G78" s="109">
        <v>0.12498906833654737</v>
      </c>
      <c r="H78" s="109">
        <v>0.13856213840761714</v>
      </c>
      <c r="I78" s="109">
        <v>0.17660066161050902</v>
      </c>
      <c r="J78" s="109">
        <v>0.12935018524637049</v>
      </c>
      <c r="K78" s="109">
        <v>0.17994878047744481</v>
      </c>
      <c r="L78" s="109">
        <v>0.11474313324585012</v>
      </c>
      <c r="M78" s="109">
        <v>0.16183050919745776</v>
      </c>
      <c r="N78" s="116">
        <v>0.13367414123614729</v>
      </c>
      <c r="O78" s="106"/>
    </row>
    <row r="79" spans="1:15" x14ac:dyDescent="0.2">
      <c r="A79" s="186"/>
      <c r="B79" s="189"/>
      <c r="C79" s="108" t="s">
        <v>19</v>
      </c>
      <c r="D79" s="109">
        <v>0.35411109675613006</v>
      </c>
      <c r="E79" s="109">
        <v>0.41488728208684678</v>
      </c>
      <c r="F79" s="109">
        <v>0.38597102217951063</v>
      </c>
      <c r="G79" s="109">
        <v>0.35039244412070103</v>
      </c>
      <c r="H79" s="109">
        <v>0.3807390374699901</v>
      </c>
      <c r="I79" s="109">
        <v>0.31706781923312671</v>
      </c>
      <c r="J79" s="109">
        <v>0.34771446545473589</v>
      </c>
      <c r="K79" s="109">
        <v>0.31209884707817209</v>
      </c>
      <c r="L79" s="109">
        <v>0.38990078866471301</v>
      </c>
      <c r="M79" s="109">
        <v>0.42686747012347648</v>
      </c>
      <c r="N79" s="116">
        <v>0.34294262455931812</v>
      </c>
      <c r="O79" s="106"/>
    </row>
    <row r="80" spans="1:15" x14ac:dyDescent="0.2">
      <c r="A80" s="186"/>
      <c r="B80" s="189"/>
      <c r="C80" s="108" t="s">
        <v>23</v>
      </c>
      <c r="D80" s="109">
        <v>0.14218216551086685</v>
      </c>
      <c r="E80" s="109">
        <v>0.15109777540808866</v>
      </c>
      <c r="F80" s="109">
        <v>9.831934001757818E-2</v>
      </c>
      <c r="G80" s="109">
        <v>0.1517284393613135</v>
      </c>
      <c r="H80" s="109">
        <v>0.13010843233215577</v>
      </c>
      <c r="I80" s="109">
        <v>0.13776577223037775</v>
      </c>
      <c r="J80" s="109">
        <v>8.8212625119308705E-2</v>
      </c>
      <c r="K80" s="109">
        <v>9.3915779054812742E-2</v>
      </c>
      <c r="L80" s="109">
        <v>8.6285328720610247E-2</v>
      </c>
      <c r="M80" s="109">
        <v>0.11330924927540385</v>
      </c>
      <c r="N80" s="116">
        <v>7.6553672199352552E-2</v>
      </c>
      <c r="O80" s="106"/>
    </row>
    <row r="81" spans="1:15" x14ac:dyDescent="0.2">
      <c r="A81" s="186"/>
      <c r="B81" s="189"/>
      <c r="C81" s="108" t="s">
        <v>21</v>
      </c>
      <c r="D81" s="109">
        <v>0.17980795358977872</v>
      </c>
      <c r="E81" s="109">
        <v>0.10366681726470293</v>
      </c>
      <c r="F81" s="109">
        <v>0.15117066145909897</v>
      </c>
      <c r="G81" s="109">
        <v>0.1610493876976819</v>
      </c>
      <c r="H81" s="109">
        <v>0.18700658928377334</v>
      </c>
      <c r="I81" s="109">
        <v>0.14332763737592519</v>
      </c>
      <c r="J81" s="109">
        <v>0.15969368376676873</v>
      </c>
      <c r="K81" s="109">
        <v>0.16952996370204498</v>
      </c>
      <c r="L81" s="109">
        <v>0.12688902327400578</v>
      </c>
      <c r="M81" s="109">
        <v>0.22999193164122464</v>
      </c>
      <c r="N81" s="116">
        <v>0.13848789227925132</v>
      </c>
      <c r="O81" s="106"/>
    </row>
    <row r="82" spans="1:15" x14ac:dyDescent="0.2">
      <c r="A82" s="186"/>
      <c r="B82" s="189"/>
      <c r="C82" s="108" t="s">
        <v>24</v>
      </c>
      <c r="D82" s="109">
        <v>8.3276609902674964E-2</v>
      </c>
      <c r="E82" s="109">
        <v>0.11085372382205655</v>
      </c>
      <c r="F82" s="109">
        <v>8.0359309505825927E-2</v>
      </c>
      <c r="G82" s="109">
        <v>0.12716756120150266</v>
      </c>
      <c r="H82" s="109">
        <v>0.12318650890397938</v>
      </c>
      <c r="I82" s="109">
        <v>6.6382299391009286E-2</v>
      </c>
      <c r="J82" s="109">
        <v>9.2497673282045736E-2</v>
      </c>
      <c r="K82" s="109">
        <v>0.12769509349740274</v>
      </c>
      <c r="L82" s="109">
        <v>0.13653168786637834</v>
      </c>
      <c r="M82" s="109">
        <v>0.14409796959374319</v>
      </c>
      <c r="N82" s="116">
        <v>0.10047155842162636</v>
      </c>
      <c r="O82" s="106"/>
    </row>
    <row r="83" spans="1:15" x14ac:dyDescent="0.2">
      <c r="A83" s="186"/>
      <c r="B83" s="189"/>
      <c r="C83" s="108" t="s">
        <v>26</v>
      </c>
      <c r="D83" s="109">
        <v>0.38733093204166297</v>
      </c>
      <c r="E83" s="109">
        <v>0.42539940085243338</v>
      </c>
      <c r="F83" s="109">
        <v>0.4109882868427861</v>
      </c>
      <c r="G83" s="109">
        <v>0.44890348061856178</v>
      </c>
      <c r="H83" s="109">
        <v>0.47286988758131593</v>
      </c>
      <c r="I83" s="109">
        <v>0.3872249298267485</v>
      </c>
      <c r="J83" s="109">
        <v>0.399274874762721</v>
      </c>
      <c r="K83" s="109">
        <v>0.36043834145251741</v>
      </c>
      <c r="L83" s="109">
        <v>0.48047740912552156</v>
      </c>
      <c r="M83" s="109">
        <v>0.41973950798929383</v>
      </c>
      <c r="N83" s="116">
        <v>0.46892774140933841</v>
      </c>
      <c r="O83" s="106"/>
    </row>
    <row r="84" spans="1:15" x14ac:dyDescent="0.2">
      <c r="A84" s="186"/>
      <c r="B84" s="189"/>
      <c r="C84" s="108" t="s">
        <v>27</v>
      </c>
      <c r="D84" s="109">
        <v>1.3924748609321292E-2</v>
      </c>
      <c r="E84" s="109">
        <v>1.3555396566469941E-2</v>
      </c>
      <c r="F84" s="109">
        <v>1.0784216649969513E-2</v>
      </c>
      <c r="G84" s="109">
        <v>5.1309747707443683E-2</v>
      </c>
      <c r="H84" s="109">
        <v>0</v>
      </c>
      <c r="I84" s="109">
        <v>1.3113659988002083E-2</v>
      </c>
      <c r="J84" s="109">
        <v>9.9404008959273569E-3</v>
      </c>
      <c r="K84" s="109">
        <v>3.8148113916106147E-2</v>
      </c>
      <c r="L84" s="109">
        <v>5.3134203305828373E-3</v>
      </c>
      <c r="M84" s="109">
        <v>1.543672662527574E-2</v>
      </c>
      <c r="N84" s="116">
        <v>3.4814981003501097E-2</v>
      </c>
      <c r="O84" s="106"/>
    </row>
    <row r="85" spans="1:15" ht="13.5" thickBot="1" x14ac:dyDescent="0.25">
      <c r="A85" s="187"/>
      <c r="B85" s="190"/>
      <c r="C85" s="117" t="s">
        <v>28</v>
      </c>
      <c r="D85" s="118">
        <v>0.14272858654484177</v>
      </c>
      <c r="E85" s="118">
        <v>9.8798775457485138E-2</v>
      </c>
      <c r="F85" s="118">
        <v>8.7703836644526967E-2</v>
      </c>
      <c r="G85" s="118">
        <v>6.0615723465509502E-2</v>
      </c>
      <c r="H85" s="118">
        <v>0.15047174834260305</v>
      </c>
      <c r="I85" s="118">
        <v>0.13827530883052097</v>
      </c>
      <c r="J85" s="118">
        <v>0.14194168212975047</v>
      </c>
      <c r="K85" s="118">
        <v>0.13453150166246317</v>
      </c>
      <c r="L85" s="118">
        <v>7.5243333473790489E-2</v>
      </c>
      <c r="M85" s="118">
        <v>5.0252823289475793E-2</v>
      </c>
      <c r="N85" s="119">
        <v>0.12141304031984058</v>
      </c>
      <c r="O85" s="106"/>
    </row>
    <row r="86" spans="1:15" x14ac:dyDescent="0.2">
      <c r="A86" s="185" t="s">
        <v>153</v>
      </c>
      <c r="B86" s="188" t="s">
        <v>32</v>
      </c>
      <c r="C86" s="113" t="s">
        <v>0</v>
      </c>
      <c r="D86" s="114">
        <v>0.27196597646923554</v>
      </c>
      <c r="E86" s="114">
        <v>0</v>
      </c>
      <c r="F86" s="114">
        <v>0.24326266499440158</v>
      </c>
      <c r="G86" s="114">
        <v>0</v>
      </c>
      <c r="H86" s="114">
        <v>8.9868096569666711E-2</v>
      </c>
      <c r="I86" s="114">
        <v>0.18629292605303757</v>
      </c>
      <c r="J86" s="114">
        <v>0.22969486376153816</v>
      </c>
      <c r="K86" s="114">
        <v>0</v>
      </c>
      <c r="L86" s="114">
        <v>0</v>
      </c>
      <c r="M86" s="114">
        <v>4.0170799249066941E-2</v>
      </c>
      <c r="N86" s="115">
        <v>0.10599468297136436</v>
      </c>
      <c r="O86" s="106"/>
    </row>
    <row r="87" spans="1:15" x14ac:dyDescent="0.2">
      <c r="A87" s="186"/>
      <c r="B87" s="189"/>
      <c r="C87" s="108" t="s">
        <v>2</v>
      </c>
      <c r="D87" s="109">
        <v>0.21314380273545666</v>
      </c>
      <c r="E87" s="109">
        <v>0.17454386076526737</v>
      </c>
      <c r="F87" s="109">
        <v>0.30990844315482469</v>
      </c>
      <c r="G87" s="109">
        <v>0.3417974806425142</v>
      </c>
      <c r="H87" s="109">
        <v>0.2166092434333573</v>
      </c>
      <c r="I87" s="109">
        <v>0.23879762884369499</v>
      </c>
      <c r="J87" s="109">
        <v>7.0007839597764659E-2</v>
      </c>
      <c r="K87" s="109">
        <v>0.25035891560358903</v>
      </c>
      <c r="L87" s="109">
        <v>0.23268214015746733</v>
      </c>
      <c r="M87" s="109">
        <v>0.40219872049785899</v>
      </c>
      <c r="N87" s="116">
        <v>0.38552113340809385</v>
      </c>
      <c r="O87" s="106"/>
    </row>
    <row r="88" spans="1:15" x14ac:dyDescent="0.2">
      <c r="A88" s="186"/>
      <c r="B88" s="189"/>
      <c r="C88" s="108" t="s">
        <v>3</v>
      </c>
      <c r="D88" s="109">
        <v>0.51489022079530766</v>
      </c>
      <c r="E88" s="109">
        <v>0.45561604096129216</v>
      </c>
      <c r="F88" s="109">
        <v>0.1733420318027149</v>
      </c>
      <c r="G88" s="109">
        <v>5.8006032408868223E-2</v>
      </c>
      <c r="H88" s="109">
        <v>0.38233773800850834</v>
      </c>
      <c r="I88" s="109">
        <v>0.21093521059686593</v>
      </c>
      <c r="J88" s="109">
        <v>0.29638141552950814</v>
      </c>
      <c r="K88" s="109">
        <v>0.43253312674911176</v>
      </c>
      <c r="L88" s="109">
        <v>0.33875381746308103</v>
      </c>
      <c r="M88" s="109">
        <v>0.29115760551716868</v>
      </c>
      <c r="N88" s="116">
        <v>0.24812790349205674</v>
      </c>
      <c r="O88" s="106"/>
    </row>
    <row r="89" spans="1:15" x14ac:dyDescent="0.2">
      <c r="A89" s="186"/>
      <c r="B89" s="189"/>
      <c r="C89" s="108" t="s">
        <v>4</v>
      </c>
      <c r="D89" s="109">
        <v>0</v>
      </c>
      <c r="E89" s="109">
        <v>0.25982525972025183</v>
      </c>
      <c r="F89" s="109">
        <v>7.5747829034994205E-2</v>
      </c>
      <c r="G89" s="109">
        <v>0.27491583113310808</v>
      </c>
      <c r="H89" s="109">
        <v>0.12150895083353752</v>
      </c>
      <c r="I89" s="109">
        <v>7.2291245590814401E-2</v>
      </c>
      <c r="J89" s="109">
        <v>0.28041505924052285</v>
      </c>
      <c r="K89" s="109">
        <v>0.23119592017730806</v>
      </c>
      <c r="L89" s="109">
        <v>0.31615767411696277</v>
      </c>
      <c r="M89" s="109">
        <v>0.22565208960765329</v>
      </c>
      <c r="N89" s="116">
        <v>0.26035628012848488</v>
      </c>
      <c r="O89" s="106"/>
    </row>
    <row r="90" spans="1:15" x14ac:dyDescent="0.2">
      <c r="A90" s="186"/>
      <c r="B90" s="189"/>
      <c r="C90" s="108" t="s">
        <v>1</v>
      </c>
      <c r="D90" s="109">
        <v>0</v>
      </c>
      <c r="E90" s="109">
        <v>0.1100148385531886</v>
      </c>
      <c r="F90" s="109">
        <v>0.19773903101306436</v>
      </c>
      <c r="G90" s="109">
        <v>0.32528065581550952</v>
      </c>
      <c r="H90" s="109">
        <v>0.18967597115492993</v>
      </c>
      <c r="I90" s="109">
        <v>0.29168298891558719</v>
      </c>
      <c r="J90" s="109">
        <v>0.12350082187066595</v>
      </c>
      <c r="K90" s="109">
        <v>8.5912037469991182E-2</v>
      </c>
      <c r="L90" s="109">
        <v>0.11240636826248875</v>
      </c>
      <c r="M90" s="109">
        <v>4.0820785128251991E-2</v>
      </c>
      <c r="N90" s="116">
        <v>0</v>
      </c>
      <c r="O90" s="106"/>
    </row>
    <row r="91" spans="1:15" x14ac:dyDescent="0.2">
      <c r="A91" s="186"/>
      <c r="B91" s="189" t="s">
        <v>147</v>
      </c>
      <c r="C91" s="108" t="s">
        <v>6</v>
      </c>
      <c r="D91" s="109">
        <v>0.39764049959351655</v>
      </c>
      <c r="E91" s="109">
        <v>0.436369219478633</v>
      </c>
      <c r="F91" s="109">
        <v>0.31540965542589161</v>
      </c>
      <c r="G91" s="109">
        <v>0.40762991627246181</v>
      </c>
      <c r="H91" s="109">
        <v>0.31561411511482501</v>
      </c>
      <c r="I91" s="109">
        <v>0.34165252396818585</v>
      </c>
      <c r="J91" s="109">
        <v>0.56328882744001696</v>
      </c>
      <c r="K91" s="109">
        <v>0.42503578923734564</v>
      </c>
      <c r="L91" s="109">
        <v>0.19879459889724463</v>
      </c>
      <c r="M91" s="109">
        <v>0.33182602589923993</v>
      </c>
      <c r="N91" s="116">
        <v>0.18781765200963782</v>
      </c>
      <c r="O91" s="106"/>
    </row>
    <row r="92" spans="1:15" x14ac:dyDescent="0.2">
      <c r="A92" s="186"/>
      <c r="B92" s="189"/>
      <c r="C92" s="108" t="s">
        <v>7</v>
      </c>
      <c r="D92" s="109">
        <v>0.15619731786492286</v>
      </c>
      <c r="E92" s="109">
        <v>0.15969174333253672</v>
      </c>
      <c r="F92" s="109">
        <v>0.28883885139503301</v>
      </c>
      <c r="G92" s="109">
        <v>0.2038069719021946</v>
      </c>
      <c r="H92" s="109">
        <v>0.31269508458798184</v>
      </c>
      <c r="I92" s="109">
        <v>0.35023001291988498</v>
      </c>
      <c r="J92" s="109">
        <v>0.13548027777884014</v>
      </c>
      <c r="K92" s="109">
        <v>0.27465678449323166</v>
      </c>
      <c r="L92" s="109">
        <v>0.53538885593134533</v>
      </c>
      <c r="M92" s="109">
        <v>0.46434423811016395</v>
      </c>
      <c r="N92" s="116">
        <v>0.58587501209413084</v>
      </c>
      <c r="O92" s="106"/>
    </row>
    <row r="93" spans="1:15" x14ac:dyDescent="0.2">
      <c r="A93" s="186"/>
      <c r="B93" s="189"/>
      <c r="C93" s="108" t="s">
        <v>8</v>
      </c>
      <c r="D93" s="109">
        <v>0.44616218254156054</v>
      </c>
      <c r="E93" s="109">
        <v>0.40393903718883045</v>
      </c>
      <c r="F93" s="109">
        <v>0.39575149317907554</v>
      </c>
      <c r="G93" s="109">
        <v>0.3885631118253432</v>
      </c>
      <c r="H93" s="109">
        <v>0.37169080029719298</v>
      </c>
      <c r="I93" s="109">
        <v>0.30811746311192872</v>
      </c>
      <c r="J93" s="109">
        <v>0.30123089478114284</v>
      </c>
      <c r="K93" s="109">
        <v>0.30030742626942247</v>
      </c>
      <c r="L93" s="109">
        <v>0.26581654517140973</v>
      </c>
      <c r="M93" s="109">
        <v>0.20382973599059612</v>
      </c>
      <c r="N93" s="116">
        <v>0.22630733589623098</v>
      </c>
      <c r="O93" s="106"/>
    </row>
    <row r="94" spans="1:15" x14ac:dyDescent="0.2">
      <c r="A94" s="186"/>
      <c r="B94" s="189" t="s">
        <v>148</v>
      </c>
      <c r="C94" s="108" t="s">
        <v>6</v>
      </c>
      <c r="D94" s="109">
        <v>0.36475537953127729</v>
      </c>
      <c r="E94" s="109">
        <v>0.25441060100888468</v>
      </c>
      <c r="F94" s="109">
        <v>0.32571945740658903</v>
      </c>
      <c r="G94" s="109">
        <v>0.37263796953127409</v>
      </c>
      <c r="H94" s="109">
        <v>0.46161315543076759</v>
      </c>
      <c r="I94" s="109">
        <v>0.42456927160324781</v>
      </c>
      <c r="J94" s="109">
        <v>0.42744436752789516</v>
      </c>
      <c r="K94" s="109">
        <v>0.36253147780691641</v>
      </c>
      <c r="L94" s="109">
        <v>0.32532707118206211</v>
      </c>
      <c r="M94" s="109">
        <v>0.47225799448831041</v>
      </c>
      <c r="N94" s="116">
        <v>0.41203902460826092</v>
      </c>
      <c r="O94" s="106"/>
    </row>
    <row r="95" spans="1:15" x14ac:dyDescent="0.2">
      <c r="A95" s="186"/>
      <c r="B95" s="189"/>
      <c r="C95" s="108" t="s">
        <v>7</v>
      </c>
      <c r="D95" s="109">
        <v>0.15619731786492286</v>
      </c>
      <c r="E95" s="109">
        <v>9.8525835501743958E-2</v>
      </c>
      <c r="F95" s="109">
        <v>0.20944495134651536</v>
      </c>
      <c r="G95" s="109">
        <v>0.27465435519928288</v>
      </c>
      <c r="H95" s="109">
        <v>0.27700926986256652</v>
      </c>
      <c r="I95" s="109">
        <v>0.23858300497524224</v>
      </c>
      <c r="J95" s="109">
        <v>0.19200361312422903</v>
      </c>
      <c r="K95" s="109">
        <v>0.17573373872183765</v>
      </c>
      <c r="L95" s="109">
        <v>0.15655920975904924</v>
      </c>
      <c r="M95" s="109">
        <v>0.11097453708704544</v>
      </c>
      <c r="N95" s="116">
        <v>9.613227239534991E-2</v>
      </c>
      <c r="O95" s="106"/>
    </row>
    <row r="96" spans="1:15" x14ac:dyDescent="0.2">
      <c r="A96" s="186"/>
      <c r="B96" s="189"/>
      <c r="C96" s="108" t="s">
        <v>8</v>
      </c>
      <c r="D96" s="109">
        <v>0.4790473026037998</v>
      </c>
      <c r="E96" s="109">
        <v>0.64706356348937133</v>
      </c>
      <c r="F96" s="109">
        <v>0.46483559124689572</v>
      </c>
      <c r="G96" s="109">
        <v>0.35270767526944252</v>
      </c>
      <c r="H96" s="109">
        <v>0.26137757470666578</v>
      </c>
      <c r="I96" s="109">
        <v>0.33684772342150959</v>
      </c>
      <c r="J96" s="109">
        <v>0.38055201934787553</v>
      </c>
      <c r="K96" s="109">
        <v>0.46173478347124575</v>
      </c>
      <c r="L96" s="109">
        <v>0.51811371905888859</v>
      </c>
      <c r="M96" s="109">
        <v>0.41676746842464418</v>
      </c>
      <c r="N96" s="116">
        <v>0.49182870299638892</v>
      </c>
      <c r="O96" s="106"/>
    </row>
    <row r="97" spans="1:15" x14ac:dyDescent="0.2">
      <c r="A97" s="186"/>
      <c r="B97" s="189" t="s">
        <v>149</v>
      </c>
      <c r="C97" s="108" t="s">
        <v>6</v>
      </c>
      <c r="D97" s="109">
        <v>0.32355720860150483</v>
      </c>
      <c r="E97" s="109">
        <v>0.39239707158509446</v>
      </c>
      <c r="F97" s="109">
        <v>0.43722570767415325</v>
      </c>
      <c r="G97" s="109">
        <v>0.38685805228419767</v>
      </c>
      <c r="H97" s="109">
        <v>0.57432413250123382</v>
      </c>
      <c r="I97" s="109">
        <v>0.29964192592224054</v>
      </c>
      <c r="J97" s="109">
        <v>0.40777978618466293</v>
      </c>
      <c r="K97" s="109">
        <v>0.59032271142289128</v>
      </c>
      <c r="L97" s="109">
        <v>0.48293079901237801</v>
      </c>
      <c r="M97" s="109">
        <v>0.47366121591107402</v>
      </c>
      <c r="N97" s="116">
        <v>0.36832791999049475</v>
      </c>
      <c r="O97" s="106"/>
    </row>
    <row r="98" spans="1:15" x14ac:dyDescent="0.2">
      <c r="A98" s="186"/>
      <c r="B98" s="189"/>
      <c r="C98" s="108" t="s">
        <v>7</v>
      </c>
      <c r="D98" s="109">
        <v>0.22643123823585187</v>
      </c>
      <c r="E98" s="109">
        <v>0.2472546363423703</v>
      </c>
      <c r="F98" s="109">
        <v>0.23618230158114337</v>
      </c>
      <c r="G98" s="109">
        <v>0.28667701610557245</v>
      </c>
      <c r="H98" s="109">
        <v>0.26158026104181087</v>
      </c>
      <c r="I98" s="109">
        <v>0.45515152960924793</v>
      </c>
      <c r="J98" s="109">
        <v>0.25033131259309149</v>
      </c>
      <c r="K98" s="109">
        <v>0.19879330839614615</v>
      </c>
      <c r="L98" s="109">
        <v>0.36823556516477224</v>
      </c>
      <c r="M98" s="109">
        <v>0.27381776306690858</v>
      </c>
      <c r="N98" s="116">
        <v>0.3458363943595229</v>
      </c>
      <c r="O98" s="106"/>
    </row>
    <row r="99" spans="1:15" x14ac:dyDescent="0.2">
      <c r="A99" s="186"/>
      <c r="B99" s="189"/>
      <c r="C99" s="108" t="s">
        <v>8</v>
      </c>
      <c r="D99" s="109">
        <v>0.45001155316264324</v>
      </c>
      <c r="E99" s="109">
        <v>0.36034829207253533</v>
      </c>
      <c r="F99" s="109">
        <v>0.32659199074470352</v>
      </c>
      <c r="G99" s="109">
        <v>0.32646493161022944</v>
      </c>
      <c r="H99" s="109">
        <v>0.1640956064569554</v>
      </c>
      <c r="I99" s="109">
        <v>0.24520654446851128</v>
      </c>
      <c r="J99" s="109">
        <v>0.34188890122224547</v>
      </c>
      <c r="K99" s="109">
        <v>0.21088398018096224</v>
      </c>
      <c r="L99" s="109">
        <v>0.14883363582284953</v>
      </c>
      <c r="M99" s="109">
        <v>0.25252102102201751</v>
      </c>
      <c r="N99" s="116">
        <v>0.28583568564998202</v>
      </c>
      <c r="O99" s="106"/>
    </row>
    <row r="100" spans="1:15" x14ac:dyDescent="0.2">
      <c r="A100" s="186"/>
      <c r="B100" s="189" t="s">
        <v>150</v>
      </c>
      <c r="C100" s="108" t="s">
        <v>6</v>
      </c>
      <c r="D100" s="109">
        <v>0.40623368044132291</v>
      </c>
      <c r="E100" s="109">
        <v>0.32422136734658158</v>
      </c>
      <c r="F100" s="109">
        <v>0.36640201954279783</v>
      </c>
      <c r="G100" s="109">
        <v>0.31004446317979656</v>
      </c>
      <c r="H100" s="109">
        <v>0.40339366175187785</v>
      </c>
      <c r="I100" s="109">
        <v>0.2782961403432303</v>
      </c>
      <c r="J100" s="109">
        <v>0.43747122786057091</v>
      </c>
      <c r="K100" s="109">
        <v>0.37854395985424188</v>
      </c>
      <c r="L100" s="109">
        <v>0.39921385931947134</v>
      </c>
      <c r="M100" s="109">
        <v>0.34150219581389335</v>
      </c>
      <c r="N100" s="116">
        <v>0.23619251718244907</v>
      </c>
      <c r="O100" s="106"/>
    </row>
    <row r="101" spans="1:15" x14ac:dyDescent="0.2">
      <c r="A101" s="186"/>
      <c r="B101" s="189"/>
      <c r="C101" s="108" t="s">
        <v>7</v>
      </c>
      <c r="D101" s="109">
        <v>0.32851104847062279</v>
      </c>
      <c r="E101" s="109">
        <v>0.21816304760652419</v>
      </c>
      <c r="F101" s="109">
        <v>0.28416366414514682</v>
      </c>
      <c r="G101" s="109">
        <v>0.34972643919432422</v>
      </c>
      <c r="H101" s="109">
        <v>0.18938685016319767</v>
      </c>
      <c r="I101" s="109">
        <v>9.2415246831882514E-2</v>
      </c>
      <c r="J101" s="109">
        <v>0.14460737717018049</v>
      </c>
      <c r="K101" s="109">
        <v>0.13076245689627072</v>
      </c>
      <c r="L101" s="109">
        <v>0.15085120742934882</v>
      </c>
      <c r="M101" s="109">
        <v>0.24917027431584196</v>
      </c>
      <c r="N101" s="116">
        <v>0.17256148659348425</v>
      </c>
      <c r="O101" s="106"/>
    </row>
    <row r="102" spans="1:15" x14ac:dyDescent="0.2">
      <c r="A102" s="186"/>
      <c r="B102" s="189"/>
      <c r="C102" s="108" t="s">
        <v>8</v>
      </c>
      <c r="D102" s="109">
        <v>0.2652552710880543</v>
      </c>
      <c r="E102" s="109">
        <v>0.45761558504689437</v>
      </c>
      <c r="F102" s="109">
        <v>0.34943431631205546</v>
      </c>
      <c r="G102" s="109">
        <v>0.34022909762587877</v>
      </c>
      <c r="H102" s="109">
        <v>0.40721948808492447</v>
      </c>
      <c r="I102" s="109">
        <v>0.62928861282488702</v>
      </c>
      <c r="J102" s="109">
        <v>0.41792139496924846</v>
      </c>
      <c r="K102" s="109">
        <v>0.49069358324948703</v>
      </c>
      <c r="L102" s="109">
        <v>0.44993493325117973</v>
      </c>
      <c r="M102" s="109">
        <v>0.40932752987026477</v>
      </c>
      <c r="N102" s="116">
        <v>0.59124599622406637</v>
      </c>
      <c r="O102" s="106"/>
    </row>
    <row r="103" spans="1:15" x14ac:dyDescent="0.2">
      <c r="A103" s="186"/>
      <c r="B103" s="189" t="s">
        <v>18</v>
      </c>
      <c r="C103" s="108" t="s">
        <v>20</v>
      </c>
      <c r="D103" s="109">
        <v>0.26136593637312944</v>
      </c>
      <c r="E103" s="109">
        <v>0.29485968295139536</v>
      </c>
      <c r="F103" s="109">
        <v>0.11835527187813875</v>
      </c>
      <c r="G103" s="109">
        <v>0.22058788197953511</v>
      </c>
      <c r="H103" s="109">
        <v>0.21168787254594398</v>
      </c>
      <c r="I103" s="109">
        <v>0.22728417424946998</v>
      </c>
      <c r="J103" s="109">
        <v>0.27509015177219048</v>
      </c>
      <c r="K103" s="109">
        <v>9.4368304300998684E-2</v>
      </c>
      <c r="L103" s="109">
        <v>0.32818841457114262</v>
      </c>
      <c r="M103" s="109">
        <v>0.25737151056336072</v>
      </c>
      <c r="N103" s="116">
        <v>0.20715858328401271</v>
      </c>
      <c r="O103" s="106"/>
    </row>
    <row r="104" spans="1:15" x14ac:dyDescent="0.2">
      <c r="A104" s="186"/>
      <c r="B104" s="189"/>
      <c r="C104" s="108" t="s">
        <v>25</v>
      </c>
      <c r="D104" s="109">
        <v>9.8176078807705333E-2</v>
      </c>
      <c r="E104" s="109">
        <v>2.1129889893870407E-2</v>
      </c>
      <c r="F104" s="109">
        <v>6.773289764393732E-2</v>
      </c>
      <c r="G104" s="109">
        <v>0.11967505232729472</v>
      </c>
      <c r="H104" s="109">
        <v>9.4824638336494654E-2</v>
      </c>
      <c r="I104" s="109">
        <v>2.8310397331900713E-2</v>
      </c>
      <c r="J104" s="109">
        <v>6.736140763847169E-2</v>
      </c>
      <c r="K104" s="109">
        <v>0</v>
      </c>
      <c r="L104" s="109">
        <v>0</v>
      </c>
      <c r="M104" s="109">
        <v>5.2639289451710203E-2</v>
      </c>
      <c r="N104" s="116">
        <v>2.2576131661391819E-2</v>
      </c>
      <c r="O104" s="106"/>
    </row>
    <row r="105" spans="1:15" x14ac:dyDescent="0.2">
      <c r="A105" s="186"/>
      <c r="B105" s="189"/>
      <c r="C105" s="108" t="s">
        <v>65</v>
      </c>
      <c r="D105" s="109">
        <v>0.1151235800061251</v>
      </c>
      <c r="E105" s="109">
        <v>4.6139679295966254E-2</v>
      </c>
      <c r="F105" s="109">
        <v>0</v>
      </c>
      <c r="G105" s="109">
        <v>0.10649689910902388</v>
      </c>
      <c r="H105" s="109">
        <v>6.7913131262169815E-2</v>
      </c>
      <c r="I105" s="109">
        <v>7.5213656674512561E-2</v>
      </c>
      <c r="J105" s="109">
        <v>4.558303162312196E-2</v>
      </c>
      <c r="K105" s="109">
        <v>6.9316196819845202E-2</v>
      </c>
      <c r="L105" s="109">
        <v>3.384555442859797E-2</v>
      </c>
      <c r="M105" s="109">
        <v>2.212729973516394E-2</v>
      </c>
      <c r="N105" s="116">
        <v>0.12749226812235778</v>
      </c>
      <c r="O105" s="106"/>
    </row>
    <row r="106" spans="1:15" x14ac:dyDescent="0.2">
      <c r="A106" s="186"/>
      <c r="B106" s="189"/>
      <c r="C106" s="108" t="s">
        <v>22</v>
      </c>
      <c r="D106" s="109">
        <v>0.10888335624275863</v>
      </c>
      <c r="E106" s="109">
        <v>8.8535398427064788E-2</v>
      </c>
      <c r="F106" s="109">
        <v>0.12600601271272832</v>
      </c>
      <c r="G106" s="109">
        <v>0.21444625176966636</v>
      </c>
      <c r="H106" s="109">
        <v>0.10954900191793976</v>
      </c>
      <c r="I106" s="109">
        <v>4.7862246633782544E-2</v>
      </c>
      <c r="J106" s="109">
        <v>0.23436999706774583</v>
      </c>
      <c r="K106" s="109">
        <v>6.4949085155329697E-2</v>
      </c>
      <c r="L106" s="109">
        <v>0.10332471471938078</v>
      </c>
      <c r="M106" s="109">
        <v>0.11565716500990483</v>
      </c>
      <c r="N106" s="116">
        <v>0.12141562417368174</v>
      </c>
      <c r="O106" s="106"/>
    </row>
    <row r="107" spans="1:15" x14ac:dyDescent="0.2">
      <c r="A107" s="186"/>
      <c r="B107" s="189"/>
      <c r="C107" s="108" t="s">
        <v>19</v>
      </c>
      <c r="D107" s="109">
        <v>0.49420155223881129</v>
      </c>
      <c r="E107" s="109">
        <v>0.17715286186680271</v>
      </c>
      <c r="F107" s="109">
        <v>0.27305780511559852</v>
      </c>
      <c r="G107" s="109">
        <v>0.33150027395991283</v>
      </c>
      <c r="H107" s="109">
        <v>0.31473392548505308</v>
      </c>
      <c r="I107" s="109">
        <v>0.36795694225563663</v>
      </c>
      <c r="J107" s="109">
        <v>0.33075977457333056</v>
      </c>
      <c r="K107" s="109">
        <v>0.35064642324664885</v>
      </c>
      <c r="L107" s="109">
        <v>0.39885913519319544</v>
      </c>
      <c r="M107" s="109">
        <v>0.40944119106381444</v>
      </c>
      <c r="N107" s="116">
        <v>0.39172273394540746</v>
      </c>
      <c r="O107" s="106"/>
    </row>
    <row r="108" spans="1:15" x14ac:dyDescent="0.2">
      <c r="A108" s="186"/>
      <c r="B108" s="189"/>
      <c r="C108" s="108" t="s">
        <v>23</v>
      </c>
      <c r="D108" s="109">
        <v>0.15428945172271721</v>
      </c>
      <c r="E108" s="109">
        <v>4.5526289576967333E-2</v>
      </c>
      <c r="F108" s="109">
        <v>8.4054339747866871E-2</v>
      </c>
      <c r="G108" s="109">
        <v>5.7953945988377102E-2</v>
      </c>
      <c r="H108" s="109">
        <v>5.8442290440560478E-2</v>
      </c>
      <c r="I108" s="109">
        <v>4.7862246633782544E-2</v>
      </c>
      <c r="J108" s="109">
        <v>0.20274471974534347</v>
      </c>
      <c r="K108" s="109">
        <v>0.1015154887169111</v>
      </c>
      <c r="L108" s="109">
        <v>3.9752566862072382E-2</v>
      </c>
      <c r="M108" s="109">
        <v>0.16706319564588248</v>
      </c>
      <c r="N108" s="116">
        <v>2.0137955705034342E-2</v>
      </c>
      <c r="O108" s="106"/>
    </row>
    <row r="109" spans="1:15" x14ac:dyDescent="0.2">
      <c r="A109" s="186"/>
      <c r="B109" s="189"/>
      <c r="C109" s="108" t="s">
        <v>21</v>
      </c>
      <c r="D109" s="109">
        <v>0.14385662184775705</v>
      </c>
      <c r="E109" s="109">
        <v>0.21012995265875936</v>
      </c>
      <c r="F109" s="109">
        <v>8.3939446565428233E-2</v>
      </c>
      <c r="G109" s="109">
        <v>0.21677973999538211</v>
      </c>
      <c r="H109" s="109">
        <v>0.19045008792995258</v>
      </c>
      <c r="I109" s="109">
        <v>0.13745612865698598</v>
      </c>
      <c r="J109" s="109">
        <v>8.3495861640548549E-2</v>
      </c>
      <c r="K109" s="109">
        <v>0.16685819529379589</v>
      </c>
      <c r="L109" s="109">
        <v>0.18932988045324439</v>
      </c>
      <c r="M109" s="109">
        <v>0.10343762365221719</v>
      </c>
      <c r="N109" s="116">
        <v>0.17911103685646651</v>
      </c>
      <c r="O109" s="106"/>
    </row>
    <row r="110" spans="1:15" x14ac:dyDescent="0.2">
      <c r="A110" s="186"/>
      <c r="B110" s="189"/>
      <c r="C110" s="108" t="s">
        <v>24</v>
      </c>
      <c r="D110" s="109">
        <v>7.7161543859990592E-2</v>
      </c>
      <c r="E110" s="109">
        <v>3.8695763113569787E-2</v>
      </c>
      <c r="F110" s="109">
        <v>4.5105476788746719E-2</v>
      </c>
      <c r="G110" s="109">
        <v>0.15165104118735173</v>
      </c>
      <c r="H110" s="109">
        <v>7.3560502493112384E-2</v>
      </c>
      <c r="I110" s="109">
        <v>0.22943797060342244</v>
      </c>
      <c r="J110" s="109">
        <v>7.2206361450588771E-2</v>
      </c>
      <c r="K110" s="109">
        <v>0.20335704162209978</v>
      </c>
      <c r="L110" s="109">
        <v>2.653942797448941E-2</v>
      </c>
      <c r="M110" s="109">
        <v>7.5735302727961154E-2</v>
      </c>
      <c r="N110" s="116">
        <v>6.1414437850935012E-2</v>
      </c>
      <c r="O110" s="106"/>
    </row>
    <row r="111" spans="1:15" x14ac:dyDescent="0.2">
      <c r="A111" s="186"/>
      <c r="B111" s="189"/>
      <c r="C111" s="108" t="s">
        <v>26</v>
      </c>
      <c r="D111" s="109">
        <v>0.42663672007057746</v>
      </c>
      <c r="E111" s="109">
        <v>0.35068454266763338</v>
      </c>
      <c r="F111" s="109">
        <v>0.67490960152621648</v>
      </c>
      <c r="G111" s="109">
        <v>0.46278113058537207</v>
      </c>
      <c r="H111" s="109">
        <v>0.3586897105518308</v>
      </c>
      <c r="I111" s="109">
        <v>0.40460210669478136</v>
      </c>
      <c r="J111" s="109">
        <v>0.56225664834779632</v>
      </c>
      <c r="K111" s="109">
        <v>0.29957246294277501</v>
      </c>
      <c r="L111" s="109">
        <v>0.47939847213967984</v>
      </c>
      <c r="M111" s="109">
        <v>0.38312624820890179</v>
      </c>
      <c r="N111" s="116">
        <v>0.53680332245173168</v>
      </c>
      <c r="O111" s="106"/>
    </row>
    <row r="112" spans="1:15" x14ac:dyDescent="0.2">
      <c r="A112" s="186"/>
      <c r="B112" s="189"/>
      <c r="C112" s="108" t="s">
        <v>27</v>
      </c>
      <c r="D112" s="109">
        <v>0</v>
      </c>
      <c r="E112" s="109">
        <v>0</v>
      </c>
      <c r="F112" s="109">
        <v>1.893742151434967E-2</v>
      </c>
      <c r="G112" s="109">
        <v>2.3475418246884122E-2</v>
      </c>
      <c r="H112" s="109">
        <v>2.8802971131720822E-2</v>
      </c>
      <c r="I112" s="109">
        <v>0</v>
      </c>
      <c r="J112" s="109">
        <v>2.7181364561641604E-2</v>
      </c>
      <c r="K112" s="109">
        <v>0</v>
      </c>
      <c r="L112" s="109">
        <v>4.9628618155298856E-2</v>
      </c>
      <c r="M112" s="109">
        <v>0</v>
      </c>
      <c r="N112" s="116">
        <v>2.2481369864647896E-2</v>
      </c>
      <c r="O112" s="106"/>
    </row>
    <row r="113" spans="1:15" ht="13.5" thickBot="1" x14ac:dyDescent="0.25">
      <c r="A113" s="187"/>
      <c r="B113" s="190"/>
      <c r="C113" s="117" t="s">
        <v>28</v>
      </c>
      <c r="D113" s="118">
        <v>0.10090066008948549</v>
      </c>
      <c r="E113" s="118">
        <v>0.17824199475914804</v>
      </c>
      <c r="F113" s="118">
        <v>0.10315016947666861</v>
      </c>
      <c r="G113" s="118">
        <v>4.5260925915271734E-2</v>
      </c>
      <c r="H113" s="118">
        <v>0.11586964600232101</v>
      </c>
      <c r="I113" s="118">
        <v>0.20933146460320662</v>
      </c>
      <c r="J113" s="118">
        <v>0</v>
      </c>
      <c r="K113" s="118">
        <v>0.29433733343267177</v>
      </c>
      <c r="L113" s="118">
        <v>6.1132548135976503E-2</v>
      </c>
      <c r="M113" s="118">
        <v>9.1477881047929893E-2</v>
      </c>
      <c r="N113" s="119">
        <v>6.4641975918683675E-2</v>
      </c>
      <c r="O113" s="106"/>
    </row>
    <row r="114" spans="1:15" x14ac:dyDescent="0.2">
      <c r="A114" s="185" t="s">
        <v>154</v>
      </c>
      <c r="B114" s="188" t="s">
        <v>32</v>
      </c>
      <c r="C114" s="113" t="s">
        <v>0</v>
      </c>
      <c r="D114" s="114">
        <v>0</v>
      </c>
      <c r="E114" s="114">
        <v>0</v>
      </c>
      <c r="F114" s="114">
        <v>0</v>
      </c>
      <c r="G114" s="114">
        <v>0</v>
      </c>
      <c r="H114" s="114">
        <v>0</v>
      </c>
      <c r="I114" s="114">
        <v>0</v>
      </c>
      <c r="J114" s="114">
        <v>0.13185150140658908</v>
      </c>
      <c r="K114" s="114">
        <v>0</v>
      </c>
      <c r="L114" s="114">
        <v>0</v>
      </c>
      <c r="M114" s="114">
        <v>0.45800293099295702</v>
      </c>
      <c r="N114" s="115">
        <v>0</v>
      </c>
      <c r="O114" s="106"/>
    </row>
    <row r="115" spans="1:15" x14ac:dyDescent="0.2">
      <c r="A115" s="186"/>
      <c r="B115" s="189"/>
      <c r="C115" s="108" t="s">
        <v>2</v>
      </c>
      <c r="D115" s="109">
        <v>0</v>
      </c>
      <c r="E115" s="109">
        <v>0</v>
      </c>
      <c r="F115" s="109">
        <v>0.35530200231991427</v>
      </c>
      <c r="G115" s="109">
        <v>0.23627811194432183</v>
      </c>
      <c r="H115" s="109">
        <v>0</v>
      </c>
      <c r="I115" s="109">
        <v>0</v>
      </c>
      <c r="J115" s="109">
        <v>0</v>
      </c>
      <c r="K115" s="109">
        <v>0</v>
      </c>
      <c r="L115" s="109">
        <v>0</v>
      </c>
      <c r="M115" s="109">
        <v>0</v>
      </c>
      <c r="N115" s="116">
        <v>0</v>
      </c>
      <c r="O115" s="106"/>
    </row>
    <row r="116" spans="1:15" x14ac:dyDescent="0.2">
      <c r="A116" s="186"/>
      <c r="B116" s="189"/>
      <c r="C116" s="108" t="s">
        <v>3</v>
      </c>
      <c r="D116" s="109">
        <v>0</v>
      </c>
      <c r="E116" s="109">
        <v>0.49645582258938675</v>
      </c>
      <c r="F116" s="109">
        <v>0.24098309437269916</v>
      </c>
      <c r="G116" s="109">
        <v>0.19755767233475072</v>
      </c>
      <c r="H116" s="109">
        <v>0.49977781735178728</v>
      </c>
      <c r="I116" s="109">
        <v>0.27851171650069384</v>
      </c>
      <c r="J116" s="109">
        <v>0.25304523052753125</v>
      </c>
      <c r="K116" s="109">
        <v>0.65224050120742005</v>
      </c>
      <c r="L116" s="109">
        <v>0</v>
      </c>
      <c r="M116" s="109">
        <v>0.54199706900704303</v>
      </c>
      <c r="N116" s="116">
        <v>0</v>
      </c>
      <c r="O116" s="106"/>
    </row>
    <row r="117" spans="1:15" x14ac:dyDescent="0.2">
      <c r="A117" s="186"/>
      <c r="B117" s="189"/>
      <c r="C117" s="108" t="s">
        <v>4</v>
      </c>
      <c r="D117" s="109">
        <v>0.43585500382047937</v>
      </c>
      <c r="E117" s="109">
        <v>0</v>
      </c>
      <c r="F117" s="109">
        <v>0.27392606959268978</v>
      </c>
      <c r="G117" s="109">
        <v>0.45994991531080182</v>
      </c>
      <c r="H117" s="109">
        <v>0.15303287058731616</v>
      </c>
      <c r="I117" s="109">
        <v>0.72148828349930616</v>
      </c>
      <c r="J117" s="109">
        <v>0.52866650503743795</v>
      </c>
      <c r="K117" s="109">
        <v>0.34775949879258</v>
      </c>
      <c r="L117" s="109">
        <v>1</v>
      </c>
      <c r="M117" s="109">
        <v>0</v>
      </c>
      <c r="N117" s="116">
        <v>0.99999999999999989</v>
      </c>
      <c r="O117" s="106"/>
    </row>
    <row r="118" spans="1:15" x14ac:dyDescent="0.2">
      <c r="A118" s="186"/>
      <c r="B118" s="189"/>
      <c r="C118" s="108" t="s">
        <v>1</v>
      </c>
      <c r="D118" s="109">
        <v>0.56414499617952052</v>
      </c>
      <c r="E118" s="109">
        <v>0.5035441774106133</v>
      </c>
      <c r="F118" s="109">
        <v>0.12978883371469663</v>
      </c>
      <c r="G118" s="109">
        <v>0.10621430041012581</v>
      </c>
      <c r="H118" s="109">
        <v>0.34718931206089637</v>
      </c>
      <c r="I118" s="109">
        <v>0</v>
      </c>
      <c r="J118" s="109">
        <v>8.6436763028441596E-2</v>
      </c>
      <c r="K118" s="109">
        <v>0</v>
      </c>
      <c r="L118" s="109">
        <v>0</v>
      </c>
      <c r="M118" s="109">
        <v>0</v>
      </c>
      <c r="N118" s="116">
        <v>0</v>
      </c>
      <c r="O118" s="106"/>
    </row>
    <row r="119" spans="1:15" x14ac:dyDescent="0.2">
      <c r="A119" s="186"/>
      <c r="B119" s="189" t="s">
        <v>147</v>
      </c>
      <c r="C119" s="108" t="s">
        <v>6</v>
      </c>
      <c r="D119" s="109">
        <v>0.80745383012886141</v>
      </c>
      <c r="E119" s="109">
        <v>0.24558869188505397</v>
      </c>
      <c r="F119" s="109">
        <v>0.3918806412365643</v>
      </c>
      <c r="G119" s="109">
        <v>0.40645540079511144</v>
      </c>
      <c r="H119" s="109">
        <v>0.51781535299021086</v>
      </c>
      <c r="I119" s="109">
        <v>0.61929931939747096</v>
      </c>
      <c r="J119" s="109">
        <v>0.42129370724074167</v>
      </c>
      <c r="K119" s="109">
        <v>0.37343098581559764</v>
      </c>
      <c r="L119" s="109">
        <v>0.38372554346873278</v>
      </c>
      <c r="M119" s="109">
        <v>0.25753992048433877</v>
      </c>
      <c r="N119" s="116">
        <v>0.48675275023103881</v>
      </c>
      <c r="O119" s="106"/>
    </row>
    <row r="120" spans="1:15" x14ac:dyDescent="0.2">
      <c r="A120" s="186"/>
      <c r="B120" s="189"/>
      <c r="C120" s="108" t="s">
        <v>7</v>
      </c>
      <c r="D120" s="109">
        <v>0</v>
      </c>
      <c r="E120" s="109">
        <v>0.41227446038320253</v>
      </c>
      <c r="F120" s="109">
        <v>0.54411703150430712</v>
      </c>
      <c r="G120" s="109">
        <v>0.3482560765393064</v>
      </c>
      <c r="H120" s="109">
        <v>0.16856703797958411</v>
      </c>
      <c r="I120" s="109">
        <v>0.21837908871381156</v>
      </c>
      <c r="J120" s="109">
        <v>0.35705030651325886</v>
      </c>
      <c r="K120" s="109">
        <v>9.3575490998521638E-2</v>
      </c>
      <c r="L120" s="109">
        <v>0.44242922292274878</v>
      </c>
      <c r="M120" s="109">
        <v>0.35868740251770276</v>
      </c>
      <c r="N120" s="116">
        <v>0.12322405792378222</v>
      </c>
      <c r="O120" s="106"/>
    </row>
    <row r="121" spans="1:15" x14ac:dyDescent="0.2">
      <c r="A121" s="186"/>
      <c r="B121" s="189"/>
      <c r="C121" s="108" t="s">
        <v>8</v>
      </c>
      <c r="D121" s="109">
        <v>0.19254616987113859</v>
      </c>
      <c r="E121" s="109">
        <v>0.3421368477317433</v>
      </c>
      <c r="F121" s="109">
        <v>6.4002327259128466E-2</v>
      </c>
      <c r="G121" s="109">
        <v>0.24528852266558204</v>
      </c>
      <c r="H121" s="109">
        <v>0.31361760903020475</v>
      </c>
      <c r="I121" s="109">
        <v>0.16232159188871736</v>
      </c>
      <c r="J121" s="109">
        <v>0.22165598624599933</v>
      </c>
      <c r="K121" s="109">
        <v>0.53299352318588067</v>
      </c>
      <c r="L121" s="109">
        <v>0.17384523360851836</v>
      </c>
      <c r="M121" s="109">
        <v>0.38377267699795842</v>
      </c>
      <c r="N121" s="116">
        <v>0.39002319184517859</v>
      </c>
      <c r="O121" s="106"/>
    </row>
    <row r="122" spans="1:15" x14ac:dyDescent="0.2">
      <c r="A122" s="186"/>
      <c r="B122" s="189" t="s">
        <v>148</v>
      </c>
      <c r="C122" s="108" t="s">
        <v>6</v>
      </c>
      <c r="D122" s="109">
        <v>0.6377899973139507</v>
      </c>
      <c r="E122" s="109">
        <v>0.39954724445345119</v>
      </c>
      <c r="F122" s="109">
        <v>0.15084845154089407</v>
      </c>
      <c r="G122" s="109">
        <v>0.29435751069164073</v>
      </c>
      <c r="H122" s="109">
        <v>0.28106261848933362</v>
      </c>
      <c r="I122" s="109">
        <v>0.65140434967606931</v>
      </c>
      <c r="J122" s="109">
        <v>0.45754284155343</v>
      </c>
      <c r="K122" s="109">
        <v>0.28297115888570673</v>
      </c>
      <c r="L122" s="109">
        <v>0</v>
      </c>
      <c r="M122" s="109">
        <v>0.49696286045370708</v>
      </c>
      <c r="N122" s="116">
        <v>0.63208207498878644</v>
      </c>
      <c r="O122" s="106"/>
    </row>
    <row r="123" spans="1:15" x14ac:dyDescent="0.2">
      <c r="A123" s="186"/>
      <c r="B123" s="189"/>
      <c r="C123" s="108" t="s">
        <v>7</v>
      </c>
      <c r="D123" s="109">
        <v>0</v>
      </c>
      <c r="E123" s="109">
        <v>0.26623042542053538</v>
      </c>
      <c r="F123" s="109">
        <v>0.70323854837245747</v>
      </c>
      <c r="G123" s="109">
        <v>0.27919381880022537</v>
      </c>
      <c r="H123" s="109">
        <v>0.23286509334846733</v>
      </c>
      <c r="I123" s="109">
        <v>0.27715361302482167</v>
      </c>
      <c r="J123" s="109">
        <v>0.20830256517804158</v>
      </c>
      <c r="K123" s="109">
        <v>0.26908104975828262</v>
      </c>
      <c r="L123" s="109">
        <v>0.44242922292274878</v>
      </c>
      <c r="M123" s="109">
        <v>0.11544628648497517</v>
      </c>
      <c r="N123" s="116">
        <v>0.11813597970954488</v>
      </c>
      <c r="O123" s="106"/>
    </row>
    <row r="124" spans="1:15" x14ac:dyDescent="0.2">
      <c r="A124" s="186"/>
      <c r="B124" s="189"/>
      <c r="C124" s="108" t="s">
        <v>8</v>
      </c>
      <c r="D124" s="109">
        <v>0.36221000268604908</v>
      </c>
      <c r="E124" s="109">
        <v>0.33422233012601338</v>
      </c>
      <c r="F124" s="109">
        <v>0.1459130000866484</v>
      </c>
      <c r="G124" s="109">
        <v>0.42644867050813373</v>
      </c>
      <c r="H124" s="109">
        <v>0.48607228816219872</v>
      </c>
      <c r="I124" s="109">
        <v>7.1442037299108849E-2</v>
      </c>
      <c r="J124" s="109">
        <v>0.33415459326852814</v>
      </c>
      <c r="K124" s="109">
        <v>0.44794779135601054</v>
      </c>
      <c r="L124" s="109">
        <v>0.55757077707725111</v>
      </c>
      <c r="M124" s="109">
        <v>0.38759085306131774</v>
      </c>
      <c r="N124" s="116">
        <v>0.2497819453016682</v>
      </c>
      <c r="O124" s="106"/>
    </row>
    <row r="125" spans="1:15" x14ac:dyDescent="0.2">
      <c r="A125" s="186"/>
      <c r="B125" s="189" t="s">
        <v>149</v>
      </c>
      <c r="C125" s="108" t="s">
        <v>6</v>
      </c>
      <c r="D125" s="109">
        <v>0.17931128634619703</v>
      </c>
      <c r="E125" s="109">
        <v>0.2428379624782166</v>
      </c>
      <c r="F125" s="109">
        <v>0.3196615053632994</v>
      </c>
      <c r="G125" s="109">
        <v>0.30718337299171761</v>
      </c>
      <c r="H125" s="109">
        <v>0.45106445176763815</v>
      </c>
      <c r="I125" s="109">
        <v>0.4876132485538634</v>
      </c>
      <c r="J125" s="109">
        <v>0.60214306453879307</v>
      </c>
      <c r="K125" s="109">
        <v>0.57537032113823539</v>
      </c>
      <c r="L125" s="109">
        <v>0.5699829235183288</v>
      </c>
      <c r="M125" s="109">
        <v>0.39415814859687054</v>
      </c>
      <c r="N125" s="116">
        <v>0.38954587734353568</v>
      </c>
      <c r="O125" s="106"/>
    </row>
    <row r="126" spans="1:15" x14ac:dyDescent="0.2">
      <c r="A126" s="186"/>
      <c r="B126" s="189"/>
      <c r="C126" s="108" t="s">
        <v>7</v>
      </c>
      <c r="D126" s="109">
        <v>0.45847871096775372</v>
      </c>
      <c r="E126" s="109">
        <v>0.2793349732121575</v>
      </c>
      <c r="F126" s="109">
        <v>0.36983336128650535</v>
      </c>
      <c r="G126" s="109">
        <v>0.23549398245293682</v>
      </c>
      <c r="H126" s="109">
        <v>0.16856703797958411</v>
      </c>
      <c r="I126" s="109">
        <v>0.3647511090266064</v>
      </c>
      <c r="J126" s="109">
        <v>0.25155899471087628</v>
      </c>
      <c r="K126" s="109">
        <v>0.26596538568965189</v>
      </c>
      <c r="L126" s="109">
        <v>0.25617184287315264</v>
      </c>
      <c r="M126" s="109">
        <v>0.35868740251770276</v>
      </c>
      <c r="N126" s="116">
        <v>0.18294732429284749</v>
      </c>
      <c r="O126" s="106"/>
    </row>
    <row r="127" spans="1:15" x14ac:dyDescent="0.2">
      <c r="A127" s="186"/>
      <c r="B127" s="189"/>
      <c r="C127" s="108" t="s">
        <v>8</v>
      </c>
      <c r="D127" s="109">
        <v>0.36221000268604908</v>
      </c>
      <c r="E127" s="109">
        <v>0.4778270643096259</v>
      </c>
      <c r="F127" s="109">
        <v>0.31050513335019531</v>
      </c>
      <c r="G127" s="109">
        <v>0.45732264455534549</v>
      </c>
      <c r="H127" s="109">
        <v>0.38036851025277735</v>
      </c>
      <c r="I127" s="109">
        <v>0.14763564241953009</v>
      </c>
      <c r="J127" s="109">
        <v>0.14629794075033062</v>
      </c>
      <c r="K127" s="109">
        <v>0.15866429317211264</v>
      </c>
      <c r="L127" s="109">
        <v>0.17384523360851836</v>
      </c>
      <c r="M127" s="109">
        <v>0.2471544488854267</v>
      </c>
      <c r="N127" s="116">
        <v>0.42750679836361649</v>
      </c>
      <c r="O127" s="106"/>
    </row>
    <row r="128" spans="1:15" x14ac:dyDescent="0.2">
      <c r="A128" s="186"/>
      <c r="B128" s="189" t="s">
        <v>150</v>
      </c>
      <c r="C128" s="108" t="s">
        <v>6</v>
      </c>
      <c r="D128" s="109">
        <v>0.19254616987113859</v>
      </c>
      <c r="E128" s="109">
        <v>0.30329247347413996</v>
      </c>
      <c r="F128" s="109">
        <v>0.23630612284559471</v>
      </c>
      <c r="G128" s="109">
        <v>0.34519739566748808</v>
      </c>
      <c r="H128" s="109">
        <v>0.42683389146021056</v>
      </c>
      <c r="I128" s="109">
        <v>0.27715361302482167</v>
      </c>
      <c r="J128" s="109">
        <v>0.40303638600080971</v>
      </c>
      <c r="K128" s="109">
        <v>0.28838525398572751</v>
      </c>
      <c r="L128" s="109">
        <v>0</v>
      </c>
      <c r="M128" s="109">
        <v>0.24189509981659707</v>
      </c>
      <c r="N128" s="116">
        <v>0.31731195602639328</v>
      </c>
      <c r="O128" s="106"/>
    </row>
    <row r="129" spans="1:15" x14ac:dyDescent="0.2">
      <c r="A129" s="186"/>
      <c r="B129" s="189"/>
      <c r="C129" s="108" t="s">
        <v>7</v>
      </c>
      <c r="D129" s="109">
        <v>0.6377899973139507</v>
      </c>
      <c r="E129" s="109">
        <v>0.27511177554083038</v>
      </c>
      <c r="F129" s="109">
        <v>0.54884309835438272</v>
      </c>
      <c r="G129" s="109">
        <v>0.21203412188976339</v>
      </c>
      <c r="H129" s="109">
        <v>0.21897283930877556</v>
      </c>
      <c r="I129" s="109">
        <v>0.15385671947433113</v>
      </c>
      <c r="J129" s="109">
        <v>4.6085878286037774E-2</v>
      </c>
      <c r="K129" s="109">
        <v>0.2656966796558628</v>
      </c>
      <c r="L129" s="109">
        <v>0.19032705519017815</v>
      </c>
      <c r="M129" s="109">
        <v>0.62148667207087127</v>
      </c>
      <c r="N129" s="116">
        <v>0.36588476446668688</v>
      </c>
      <c r="O129" s="106"/>
    </row>
    <row r="130" spans="1:15" x14ac:dyDescent="0.2">
      <c r="A130" s="186"/>
      <c r="B130" s="189"/>
      <c r="C130" s="108" t="s">
        <v>8</v>
      </c>
      <c r="D130" s="109">
        <v>0.16966383281491051</v>
      </c>
      <c r="E130" s="109">
        <v>0.4215957509850296</v>
      </c>
      <c r="F130" s="109">
        <v>0.21485077880002251</v>
      </c>
      <c r="G130" s="109">
        <v>0.4427684824427483</v>
      </c>
      <c r="H130" s="109">
        <v>0.35419326923101357</v>
      </c>
      <c r="I130" s="109">
        <v>0.56898966750084712</v>
      </c>
      <c r="J130" s="109">
        <v>0.55087773571315235</v>
      </c>
      <c r="K130" s="109">
        <v>0.44591806635840958</v>
      </c>
      <c r="L130" s="109">
        <v>0.80967294480982177</v>
      </c>
      <c r="M130" s="109">
        <v>0.13661822811253177</v>
      </c>
      <c r="N130" s="116">
        <v>0.31680327950691944</v>
      </c>
      <c r="O130" s="106"/>
    </row>
    <row r="131" spans="1:15" x14ac:dyDescent="0.2">
      <c r="A131" s="186"/>
      <c r="B131" s="189" t="s">
        <v>18</v>
      </c>
      <c r="C131" s="108" t="s">
        <v>20</v>
      </c>
      <c r="D131" s="109">
        <v>0</v>
      </c>
      <c r="E131" s="109">
        <v>0.28146155015793861</v>
      </c>
      <c r="F131" s="109">
        <v>0.18949938861129062</v>
      </c>
      <c r="G131" s="109">
        <v>0.36538358358481154</v>
      </c>
      <c r="H131" s="109">
        <v>8.9458150785344248E-2</v>
      </c>
      <c r="I131" s="109">
        <v>7.9737005541019618E-2</v>
      </c>
      <c r="J131" s="109">
        <v>0.23207336793430977</v>
      </c>
      <c r="K131" s="109">
        <v>0.34055747770720901</v>
      </c>
      <c r="L131" s="109">
        <v>0.37965586832815079</v>
      </c>
      <c r="M131" s="109">
        <v>0.76797142307198685</v>
      </c>
      <c r="N131" s="116">
        <v>0.22331217627887029</v>
      </c>
      <c r="O131" s="106"/>
    </row>
    <row r="132" spans="1:15" x14ac:dyDescent="0.2">
      <c r="A132" s="186"/>
      <c r="B132" s="189"/>
      <c r="C132" s="108" t="s">
        <v>25</v>
      </c>
      <c r="D132" s="109">
        <v>0.17931128634619703</v>
      </c>
      <c r="E132" s="109">
        <v>0</v>
      </c>
      <c r="F132" s="109">
        <v>0.11186962292844824</v>
      </c>
      <c r="G132" s="109">
        <v>6.8008888314148142E-2</v>
      </c>
      <c r="H132" s="109">
        <v>8.9458150785344248E-2</v>
      </c>
      <c r="I132" s="109">
        <v>9.8227997623123661E-2</v>
      </c>
      <c r="J132" s="109">
        <v>0.22624061175083157</v>
      </c>
      <c r="K132" s="109">
        <v>9.3575490998521638E-2</v>
      </c>
      <c r="L132" s="109">
        <v>0</v>
      </c>
      <c r="M132" s="109">
        <v>0</v>
      </c>
      <c r="N132" s="116">
        <v>0.16453486569009226</v>
      </c>
      <c r="O132" s="106"/>
    </row>
    <row r="133" spans="1:15" x14ac:dyDescent="0.2">
      <c r="A133" s="186"/>
      <c r="B133" s="189"/>
      <c r="C133" s="108" t="s">
        <v>65</v>
      </c>
      <c r="D133" s="109">
        <v>0.18049474925181816</v>
      </c>
      <c r="E133" s="109">
        <v>0</v>
      </c>
      <c r="F133" s="109">
        <v>0.10761332764773635</v>
      </c>
      <c r="G133" s="109">
        <v>0</v>
      </c>
      <c r="H133" s="109">
        <v>0</v>
      </c>
      <c r="I133" s="109">
        <v>0.17610637374018676</v>
      </c>
      <c r="J133" s="109">
        <v>7.8961279766224551E-2</v>
      </c>
      <c r="K133" s="109">
        <v>0</v>
      </c>
      <c r="L133" s="109">
        <v>0</v>
      </c>
      <c r="M133" s="109">
        <v>0.27826029513913603</v>
      </c>
      <c r="N133" s="116">
        <v>0</v>
      </c>
      <c r="O133" s="106"/>
    </row>
    <row r="134" spans="1:15" x14ac:dyDescent="0.2">
      <c r="A134" s="186"/>
      <c r="B134" s="189"/>
      <c r="C134" s="108" t="s">
        <v>22</v>
      </c>
      <c r="D134" s="109">
        <v>0.19254616987113859</v>
      </c>
      <c r="E134" s="109">
        <v>0.30127289006796831</v>
      </c>
      <c r="F134" s="109">
        <v>0.10280316673048238</v>
      </c>
      <c r="G134" s="109">
        <v>0.13204852015700347</v>
      </c>
      <c r="H134" s="109">
        <v>0</v>
      </c>
      <c r="I134" s="109">
        <v>0.24415692453121057</v>
      </c>
      <c r="J134" s="109">
        <v>0.10095598315019448</v>
      </c>
      <c r="K134" s="109">
        <v>0.2775570637856859</v>
      </c>
      <c r="L134" s="109">
        <v>0.36010261365811452</v>
      </c>
      <c r="M134" s="109">
        <v>0.48971112793285088</v>
      </c>
      <c r="N134" s="116">
        <v>7.5127013486261079E-2</v>
      </c>
      <c r="O134" s="106"/>
    </row>
    <row r="135" spans="1:15" x14ac:dyDescent="0.2">
      <c r="A135" s="186"/>
      <c r="B135" s="189"/>
      <c r="C135" s="108" t="s">
        <v>19</v>
      </c>
      <c r="D135" s="109">
        <v>0.18049474925181816</v>
      </c>
      <c r="E135" s="109">
        <v>0.23925194879531364</v>
      </c>
      <c r="F135" s="109">
        <v>0.3242813639458077</v>
      </c>
      <c r="G135" s="109">
        <v>0.30134395174195616</v>
      </c>
      <c r="H135" s="109">
        <v>0.34593146455123747</v>
      </c>
      <c r="I135" s="109">
        <v>0</v>
      </c>
      <c r="J135" s="109">
        <v>0.33258461592649774</v>
      </c>
      <c r="K135" s="109">
        <v>0.37635895501136896</v>
      </c>
      <c r="L135" s="109">
        <v>0.19032705519017815</v>
      </c>
      <c r="M135" s="109">
        <v>0.48971112793285088</v>
      </c>
      <c r="N135" s="116">
        <v>0.22582360235615151</v>
      </c>
      <c r="O135" s="106"/>
    </row>
    <row r="136" spans="1:15" x14ac:dyDescent="0.2">
      <c r="A136" s="186"/>
      <c r="B136" s="189"/>
      <c r="C136" s="108" t="s">
        <v>23</v>
      </c>
      <c r="D136" s="109">
        <v>0</v>
      </c>
      <c r="E136" s="109">
        <v>0.11395493861427913</v>
      </c>
      <c r="F136" s="109">
        <v>0.10761332764773635</v>
      </c>
      <c r="G136" s="109">
        <v>6.8008888314148142E-2</v>
      </c>
      <c r="H136" s="109">
        <v>7.8939597351136065E-2</v>
      </c>
      <c r="I136" s="109">
        <v>0</v>
      </c>
      <c r="J136" s="109">
        <v>0.18082460626019714</v>
      </c>
      <c r="K136" s="109">
        <v>0.18403531792841255</v>
      </c>
      <c r="L136" s="109">
        <v>0</v>
      </c>
      <c r="M136" s="109">
        <v>0</v>
      </c>
      <c r="N136" s="116">
        <v>0.15649238663598022</v>
      </c>
      <c r="O136" s="106"/>
    </row>
    <row r="137" spans="1:15" x14ac:dyDescent="0.2">
      <c r="A137" s="186"/>
      <c r="B137" s="189"/>
      <c r="C137" s="108" t="s">
        <v>21</v>
      </c>
      <c r="D137" s="109">
        <v>0</v>
      </c>
      <c r="E137" s="109">
        <v>0.16093554764382156</v>
      </c>
      <c r="F137" s="109">
        <v>0.21948295057618455</v>
      </c>
      <c r="G137" s="109">
        <v>0.31518536543205561</v>
      </c>
      <c r="H137" s="109">
        <v>0.22575998582233761</v>
      </c>
      <c r="I137" s="109">
        <v>0</v>
      </c>
      <c r="J137" s="109">
        <v>5.8190190385333213E-2</v>
      </c>
      <c r="K137" s="109">
        <v>0.41323225312288031</v>
      </c>
      <c r="L137" s="109">
        <v>0.36010261365811452</v>
      </c>
      <c r="M137" s="109">
        <v>0.22874494642993171</v>
      </c>
      <c r="N137" s="116">
        <v>0</v>
      </c>
      <c r="O137" s="106"/>
    </row>
    <row r="138" spans="1:15" x14ac:dyDescent="0.2">
      <c r="A138" s="186"/>
      <c r="B138" s="189"/>
      <c r="C138" s="108" t="s">
        <v>24</v>
      </c>
      <c r="D138" s="109">
        <v>0.18049474925181816</v>
      </c>
      <c r="E138" s="109">
        <v>0.12210047091283803</v>
      </c>
      <c r="F138" s="109">
        <v>0.19299900531935157</v>
      </c>
      <c r="G138" s="109">
        <v>0.22681003005905942</v>
      </c>
      <c r="H138" s="109">
        <v>0.12794456971573109</v>
      </c>
      <c r="I138" s="109">
        <v>7.9737005541019618E-2</v>
      </c>
      <c r="J138" s="109">
        <v>6.757803622810378E-2</v>
      </c>
      <c r="K138" s="109">
        <v>0.16302219394984704</v>
      </c>
      <c r="L138" s="109">
        <v>0</v>
      </c>
      <c r="M138" s="109">
        <v>0</v>
      </c>
      <c r="N138" s="116">
        <v>7.9982954588651844E-2</v>
      </c>
      <c r="O138" s="106"/>
    </row>
    <row r="139" spans="1:15" x14ac:dyDescent="0.2">
      <c r="A139" s="186"/>
      <c r="B139" s="189"/>
      <c r="C139" s="108" t="s">
        <v>26</v>
      </c>
      <c r="D139" s="109">
        <v>0.65102488083889232</v>
      </c>
      <c r="E139" s="109">
        <v>0</v>
      </c>
      <c r="F139" s="109">
        <v>0.27563625717174783</v>
      </c>
      <c r="G139" s="109">
        <v>0.31608805935117901</v>
      </c>
      <c r="H139" s="109">
        <v>0.28053219126489404</v>
      </c>
      <c r="I139" s="109">
        <v>0.62929626043752263</v>
      </c>
      <c r="J139" s="109">
        <v>0.34608308077616035</v>
      </c>
      <c r="K139" s="109">
        <v>0.32418673128988745</v>
      </c>
      <c r="L139" s="109">
        <v>0.55757077707725111</v>
      </c>
      <c r="M139" s="109">
        <v>0.22874494642993171</v>
      </c>
      <c r="N139" s="116">
        <v>0.22766035550242056</v>
      </c>
      <c r="O139" s="106"/>
    </row>
    <row r="140" spans="1:15" x14ac:dyDescent="0.2">
      <c r="A140" s="186"/>
      <c r="B140" s="189"/>
      <c r="C140" s="108" t="s">
        <v>27</v>
      </c>
      <c r="D140" s="109">
        <v>0</v>
      </c>
      <c r="E140" s="109">
        <v>0</v>
      </c>
      <c r="F140" s="109">
        <v>9.9470045915356492E-2</v>
      </c>
      <c r="G140" s="109">
        <v>0</v>
      </c>
      <c r="H140" s="109">
        <v>7.3523303877633686E-2</v>
      </c>
      <c r="I140" s="109">
        <v>0</v>
      </c>
      <c r="J140" s="109">
        <v>0</v>
      </c>
      <c r="K140" s="109">
        <v>0</v>
      </c>
      <c r="L140" s="109">
        <v>0</v>
      </c>
      <c r="M140" s="109">
        <v>0</v>
      </c>
      <c r="N140" s="116">
        <v>0</v>
      </c>
      <c r="O140" s="106"/>
    </row>
    <row r="141" spans="1:15" ht="13.5" thickBot="1" x14ac:dyDescent="0.25">
      <c r="A141" s="187"/>
      <c r="B141" s="190"/>
      <c r="C141" s="117" t="s">
        <v>28</v>
      </c>
      <c r="D141" s="118">
        <v>0.16966383281491051</v>
      </c>
      <c r="E141" s="118">
        <v>0.18301020647989641</v>
      </c>
      <c r="F141" s="118">
        <v>0</v>
      </c>
      <c r="G141" s="118">
        <v>0.1642028642448041</v>
      </c>
      <c r="H141" s="118">
        <v>0.15388420979993284</v>
      </c>
      <c r="I141" s="118">
        <v>9.6369368199167138E-2</v>
      </c>
      <c r="J141" s="118">
        <v>0</v>
      </c>
      <c r="K141" s="118">
        <v>0</v>
      </c>
      <c r="L141" s="118">
        <v>0.25617184287315264</v>
      </c>
      <c r="M141" s="118">
        <v>0.2320285769280131</v>
      </c>
      <c r="N141" s="119">
        <v>7.2233751646607655E-2</v>
      </c>
      <c r="O141" s="106"/>
    </row>
    <row r="142" spans="1:15" x14ac:dyDescent="0.2">
      <c r="A142" s="185" t="s">
        <v>155</v>
      </c>
      <c r="B142" s="188" t="s">
        <v>32</v>
      </c>
      <c r="C142" s="113" t="s">
        <v>0</v>
      </c>
      <c r="D142" s="114">
        <v>0.14783378994984653</v>
      </c>
      <c r="E142" s="114">
        <v>0.13016995952370844</v>
      </c>
      <c r="F142" s="114">
        <v>0.16684322857596207</v>
      </c>
      <c r="G142" s="114">
        <v>0</v>
      </c>
      <c r="H142" s="114">
        <v>0.10029607869145651</v>
      </c>
      <c r="I142" s="114">
        <v>0.10322831428659279</v>
      </c>
      <c r="J142" s="114">
        <v>0.12527547386278143</v>
      </c>
      <c r="K142" s="114">
        <v>0</v>
      </c>
      <c r="L142" s="114">
        <v>0.18578865736140984</v>
      </c>
      <c r="M142" s="114">
        <v>0</v>
      </c>
      <c r="N142" s="115">
        <v>0.30237543601361105</v>
      </c>
      <c r="O142" s="106"/>
    </row>
    <row r="143" spans="1:15" x14ac:dyDescent="0.2">
      <c r="A143" s="186"/>
      <c r="B143" s="189"/>
      <c r="C143" s="108" t="s">
        <v>2</v>
      </c>
      <c r="D143" s="109">
        <v>0.20935210806477639</v>
      </c>
      <c r="E143" s="109">
        <v>0.14358895205474728</v>
      </c>
      <c r="F143" s="109">
        <v>0.21726996291436088</v>
      </c>
      <c r="G143" s="109">
        <v>0.26386992291811956</v>
      </c>
      <c r="H143" s="109">
        <v>0.16443650621333666</v>
      </c>
      <c r="I143" s="109">
        <v>8.1299709416564239E-2</v>
      </c>
      <c r="J143" s="109">
        <v>0.12515519802362632</v>
      </c>
      <c r="K143" s="109">
        <v>0.20747874106693215</v>
      </c>
      <c r="L143" s="109">
        <v>0.28342122154564542</v>
      </c>
      <c r="M143" s="109">
        <v>0.3832961890111819</v>
      </c>
      <c r="N143" s="116">
        <v>0.10853920887560854</v>
      </c>
      <c r="O143" s="106"/>
    </row>
    <row r="144" spans="1:15" x14ac:dyDescent="0.2">
      <c r="A144" s="186"/>
      <c r="B144" s="189"/>
      <c r="C144" s="108" t="s">
        <v>3</v>
      </c>
      <c r="D144" s="109">
        <v>0.12442617900327502</v>
      </c>
      <c r="E144" s="109">
        <v>0.38213590543749665</v>
      </c>
      <c r="F144" s="109">
        <v>0.10848088451474819</v>
      </c>
      <c r="G144" s="109">
        <v>0.36958407736380539</v>
      </c>
      <c r="H144" s="109">
        <v>0.13360975184754989</v>
      </c>
      <c r="I144" s="109">
        <v>0.18856280756079016</v>
      </c>
      <c r="J144" s="109">
        <v>0.43910287716421953</v>
      </c>
      <c r="K144" s="109">
        <v>0.50880984490733527</v>
      </c>
      <c r="L144" s="109">
        <v>0.25054994017810617</v>
      </c>
      <c r="M144" s="109">
        <v>0.19965660838795299</v>
      </c>
      <c r="N144" s="116">
        <v>0.34430356065381468</v>
      </c>
      <c r="O144" s="106"/>
    </row>
    <row r="145" spans="1:15" x14ac:dyDescent="0.2">
      <c r="A145" s="186"/>
      <c r="B145" s="189"/>
      <c r="C145" s="108" t="s">
        <v>4</v>
      </c>
      <c r="D145" s="109">
        <v>0.27763118430246209</v>
      </c>
      <c r="E145" s="109">
        <v>0.2726160743621785</v>
      </c>
      <c r="F145" s="109">
        <v>0.45535288292126352</v>
      </c>
      <c r="G145" s="109">
        <v>0.24766023322751496</v>
      </c>
      <c r="H145" s="109">
        <v>0.43563272846536288</v>
      </c>
      <c r="I145" s="109">
        <v>0.5210154893145782</v>
      </c>
      <c r="J145" s="109">
        <v>0.27446670726195632</v>
      </c>
      <c r="K145" s="109">
        <v>0.18671001007878574</v>
      </c>
      <c r="L145" s="109">
        <v>0.15211207620604308</v>
      </c>
      <c r="M145" s="109">
        <v>0.31874747639638273</v>
      </c>
      <c r="N145" s="116">
        <v>5.7574534293057804E-2</v>
      </c>
      <c r="O145" s="106"/>
    </row>
    <row r="146" spans="1:15" x14ac:dyDescent="0.2">
      <c r="A146" s="186"/>
      <c r="B146" s="189"/>
      <c r="C146" s="108" t="s">
        <v>1</v>
      </c>
      <c r="D146" s="109">
        <v>0.2407567386796399</v>
      </c>
      <c r="E146" s="109">
        <v>7.1489108621868858E-2</v>
      </c>
      <c r="F146" s="109">
        <v>5.2053041073665145E-2</v>
      </c>
      <c r="G146" s="109">
        <v>0.11888576649055999</v>
      </c>
      <c r="H146" s="109">
        <v>0.16602493478229394</v>
      </c>
      <c r="I146" s="109">
        <v>0.10589367942147454</v>
      </c>
      <c r="J146" s="109">
        <v>3.599974368741618E-2</v>
      </c>
      <c r="K146" s="109">
        <v>9.7001403946946854E-2</v>
      </c>
      <c r="L146" s="109">
        <v>0.12812810470879543</v>
      </c>
      <c r="M146" s="109">
        <v>9.8299726204482421E-2</v>
      </c>
      <c r="N146" s="116">
        <v>0.18720726016390776</v>
      </c>
      <c r="O146" s="106"/>
    </row>
    <row r="147" spans="1:15" x14ac:dyDescent="0.2">
      <c r="A147" s="186"/>
      <c r="B147" s="189" t="s">
        <v>147</v>
      </c>
      <c r="C147" s="108" t="s">
        <v>6</v>
      </c>
      <c r="D147" s="109">
        <v>0.32667782679630614</v>
      </c>
      <c r="E147" s="109">
        <v>0.41800955771685416</v>
      </c>
      <c r="F147" s="109">
        <v>0.20533943132211779</v>
      </c>
      <c r="G147" s="109">
        <v>0.2961494348813738</v>
      </c>
      <c r="H147" s="109">
        <v>0.40648555410068082</v>
      </c>
      <c r="I147" s="109">
        <v>0.34854929433283344</v>
      </c>
      <c r="J147" s="109">
        <v>0.43411932773121575</v>
      </c>
      <c r="K147" s="109">
        <v>0.51551673066693737</v>
      </c>
      <c r="L147" s="109">
        <v>0.37788061306339477</v>
      </c>
      <c r="M147" s="109">
        <v>0.27288584615089218</v>
      </c>
      <c r="N147" s="116">
        <v>0.30373044751383521</v>
      </c>
      <c r="O147" s="106"/>
    </row>
    <row r="148" spans="1:15" x14ac:dyDescent="0.2">
      <c r="A148" s="186"/>
      <c r="B148" s="189"/>
      <c r="C148" s="108" t="s">
        <v>7</v>
      </c>
      <c r="D148" s="109">
        <v>9.8724621446613675E-2</v>
      </c>
      <c r="E148" s="109">
        <v>0.24766580113460129</v>
      </c>
      <c r="F148" s="109">
        <v>0.58362204325976552</v>
      </c>
      <c r="G148" s="109">
        <v>0.57504267554065036</v>
      </c>
      <c r="H148" s="109">
        <v>0.43838072578364257</v>
      </c>
      <c r="I148" s="109">
        <v>0.33262386087970802</v>
      </c>
      <c r="J148" s="109">
        <v>0.37389518495174351</v>
      </c>
      <c r="K148" s="109">
        <v>0.27202835903727862</v>
      </c>
      <c r="L148" s="109">
        <v>0.4604309938727511</v>
      </c>
      <c r="M148" s="109">
        <v>0.5008075645679253</v>
      </c>
      <c r="N148" s="116">
        <v>0.34042429707832944</v>
      </c>
      <c r="O148" s="106"/>
    </row>
    <row r="149" spans="1:15" x14ac:dyDescent="0.2">
      <c r="A149" s="186"/>
      <c r="B149" s="189"/>
      <c r="C149" s="108" t="s">
        <v>8</v>
      </c>
      <c r="D149" s="109">
        <v>0.57459755175708005</v>
      </c>
      <c r="E149" s="109">
        <v>0.33432464114854449</v>
      </c>
      <c r="F149" s="109">
        <v>0.21103852541811674</v>
      </c>
      <c r="G149" s="109">
        <v>0.1288078895779757</v>
      </c>
      <c r="H149" s="109">
        <v>0.15513372011567636</v>
      </c>
      <c r="I149" s="109">
        <v>0.31882684478745832</v>
      </c>
      <c r="J149" s="109">
        <v>0.19198548731704082</v>
      </c>
      <c r="K149" s="109">
        <v>0.21245491029578387</v>
      </c>
      <c r="L149" s="109">
        <v>0.16168839306385391</v>
      </c>
      <c r="M149" s="109">
        <v>0.22630658928118244</v>
      </c>
      <c r="N149" s="116">
        <v>0.35584525540783501</v>
      </c>
      <c r="O149" s="106"/>
    </row>
    <row r="150" spans="1:15" x14ac:dyDescent="0.2">
      <c r="A150" s="186"/>
      <c r="B150" s="189" t="s">
        <v>148</v>
      </c>
      <c r="C150" s="108" t="s">
        <v>6</v>
      </c>
      <c r="D150" s="109">
        <v>0.35250061735903193</v>
      </c>
      <c r="E150" s="109">
        <v>0.40005976856912395</v>
      </c>
      <c r="F150" s="109">
        <v>0.38109109146612646</v>
      </c>
      <c r="G150" s="109">
        <v>0.4311869644064556</v>
      </c>
      <c r="H150" s="109">
        <v>0.47972684269058907</v>
      </c>
      <c r="I150" s="109">
        <v>0.35886596532986109</v>
      </c>
      <c r="J150" s="109">
        <v>0.45349761895954471</v>
      </c>
      <c r="K150" s="109">
        <v>0.51588419858031886</v>
      </c>
      <c r="L150" s="109">
        <v>0.43636169650462603</v>
      </c>
      <c r="M150" s="109">
        <v>0.38726833951776862</v>
      </c>
      <c r="N150" s="116">
        <v>0.3331727828898759</v>
      </c>
      <c r="O150" s="106"/>
    </row>
    <row r="151" spans="1:15" x14ac:dyDescent="0.2">
      <c r="A151" s="186"/>
      <c r="B151" s="189"/>
      <c r="C151" s="108" t="s">
        <v>7</v>
      </c>
      <c r="D151" s="109">
        <v>9.7228296054127986E-2</v>
      </c>
      <c r="E151" s="109">
        <v>0.18704222078847121</v>
      </c>
      <c r="F151" s="109">
        <v>0.37563286632227438</v>
      </c>
      <c r="G151" s="109">
        <v>0.25206867666627469</v>
      </c>
      <c r="H151" s="109">
        <v>0.23369137920323074</v>
      </c>
      <c r="I151" s="109">
        <v>0.32409173258502322</v>
      </c>
      <c r="J151" s="109">
        <v>0.22858062740465893</v>
      </c>
      <c r="K151" s="109">
        <v>6.3968797757572457E-2</v>
      </c>
      <c r="L151" s="109">
        <v>0.12875052116658814</v>
      </c>
      <c r="M151" s="109">
        <v>0.19093069612442104</v>
      </c>
      <c r="N151" s="116">
        <v>0.12546749092796358</v>
      </c>
      <c r="O151" s="106"/>
    </row>
    <row r="152" spans="1:15" x14ac:dyDescent="0.2">
      <c r="A152" s="186"/>
      <c r="B152" s="189"/>
      <c r="C152" s="108" t="s">
        <v>8</v>
      </c>
      <c r="D152" s="109">
        <v>0.55027108658683999</v>
      </c>
      <c r="E152" s="109">
        <v>0.41289801064240483</v>
      </c>
      <c r="F152" s="109">
        <v>0.24327604221159904</v>
      </c>
      <c r="G152" s="109">
        <v>0.31674435892726938</v>
      </c>
      <c r="H152" s="109">
        <v>0.28658177810617991</v>
      </c>
      <c r="I152" s="109">
        <v>0.31704230208511552</v>
      </c>
      <c r="J152" s="109">
        <v>0.31792175363579644</v>
      </c>
      <c r="K152" s="109">
        <v>0.42014700366210844</v>
      </c>
      <c r="L152" s="109">
        <v>0.43488778232878572</v>
      </c>
      <c r="M152" s="109">
        <v>0.42180096435781017</v>
      </c>
      <c r="N152" s="116">
        <v>0.54135972618216033</v>
      </c>
      <c r="O152" s="106"/>
    </row>
    <row r="153" spans="1:15" x14ac:dyDescent="0.2">
      <c r="A153" s="186"/>
      <c r="B153" s="189" t="s">
        <v>149</v>
      </c>
      <c r="C153" s="108" t="s">
        <v>6</v>
      </c>
      <c r="D153" s="109">
        <v>0.35791805810704763</v>
      </c>
      <c r="E153" s="109">
        <v>0.32629902754469675</v>
      </c>
      <c r="F153" s="109">
        <v>0.31276998228664149</v>
      </c>
      <c r="G153" s="109">
        <v>0.43286567470332926</v>
      </c>
      <c r="H153" s="109">
        <v>0.31851369793779588</v>
      </c>
      <c r="I153" s="109">
        <v>0.48726281733336951</v>
      </c>
      <c r="J153" s="109">
        <v>0.40540446377717065</v>
      </c>
      <c r="K153" s="109">
        <v>0.52938505514758316</v>
      </c>
      <c r="L153" s="109">
        <v>0.49975845092503773</v>
      </c>
      <c r="M153" s="109">
        <v>0.47153828423736094</v>
      </c>
      <c r="N153" s="116">
        <v>0.48247621026797616</v>
      </c>
      <c r="O153" s="106"/>
    </row>
    <row r="154" spans="1:15" x14ac:dyDescent="0.2">
      <c r="A154" s="186"/>
      <c r="B154" s="189"/>
      <c r="C154" s="108" t="s">
        <v>7</v>
      </c>
      <c r="D154" s="109">
        <v>0.22750217081680904</v>
      </c>
      <c r="E154" s="109">
        <v>0.34447616364748507</v>
      </c>
      <c r="F154" s="109">
        <v>0.60947144498881967</v>
      </c>
      <c r="G154" s="109">
        <v>0.35012512324116618</v>
      </c>
      <c r="H154" s="109">
        <v>0.44669218547428058</v>
      </c>
      <c r="I154" s="109">
        <v>0.35224584506114842</v>
      </c>
      <c r="J154" s="109">
        <v>0.36435060952970688</v>
      </c>
      <c r="K154" s="109">
        <v>0.2085991123159979</v>
      </c>
      <c r="L154" s="109">
        <v>0.26631177841157394</v>
      </c>
      <c r="M154" s="109">
        <v>0.29989855966859497</v>
      </c>
      <c r="N154" s="116">
        <v>0.19430970445081353</v>
      </c>
      <c r="O154" s="106"/>
    </row>
    <row r="155" spans="1:15" x14ac:dyDescent="0.2">
      <c r="A155" s="186"/>
      <c r="B155" s="189"/>
      <c r="C155" s="108" t="s">
        <v>8</v>
      </c>
      <c r="D155" s="109">
        <v>0.41457977107614319</v>
      </c>
      <c r="E155" s="109">
        <v>0.32922480880781813</v>
      </c>
      <c r="F155" s="109">
        <v>7.7758572724538788E-2</v>
      </c>
      <c r="G155" s="109">
        <v>0.21700920205550428</v>
      </c>
      <c r="H155" s="109">
        <v>0.23479411658792318</v>
      </c>
      <c r="I155" s="109">
        <v>0.16049133760548187</v>
      </c>
      <c r="J155" s="109">
        <v>0.23024492669312255</v>
      </c>
      <c r="K155" s="109">
        <v>0.26201583253641858</v>
      </c>
      <c r="L155" s="109">
        <v>0.23392977066338805</v>
      </c>
      <c r="M155" s="109">
        <v>0.2285631560940439</v>
      </c>
      <c r="N155" s="116">
        <v>0.32321408528121021</v>
      </c>
      <c r="O155" s="106"/>
    </row>
    <row r="156" spans="1:15" x14ac:dyDescent="0.2">
      <c r="A156" s="186"/>
      <c r="B156" s="189" t="s">
        <v>150</v>
      </c>
      <c r="C156" s="108" t="s">
        <v>6</v>
      </c>
      <c r="D156" s="109">
        <v>0.23961515280477971</v>
      </c>
      <c r="E156" s="109">
        <v>0.28483600203810033</v>
      </c>
      <c r="F156" s="109">
        <v>0.46956285159629069</v>
      </c>
      <c r="G156" s="109">
        <v>0.41366242262458025</v>
      </c>
      <c r="H156" s="109">
        <v>0.37528020877453888</v>
      </c>
      <c r="I156" s="109">
        <v>0.49062780219332991</v>
      </c>
      <c r="J156" s="109">
        <v>0.24737667504366659</v>
      </c>
      <c r="K156" s="109">
        <v>0.52623484430190448</v>
      </c>
      <c r="L156" s="109">
        <v>0.12179209289848333</v>
      </c>
      <c r="M156" s="109">
        <v>0.42678965818715547</v>
      </c>
      <c r="N156" s="116">
        <v>0.25857809855399705</v>
      </c>
      <c r="O156" s="106"/>
    </row>
    <row r="157" spans="1:15" x14ac:dyDescent="0.2">
      <c r="A157" s="186"/>
      <c r="B157" s="189"/>
      <c r="C157" s="108" t="s">
        <v>7</v>
      </c>
      <c r="D157" s="109">
        <v>0.45373329247139055</v>
      </c>
      <c r="E157" s="109">
        <v>0.3603660058581688</v>
      </c>
      <c r="F157" s="109">
        <v>0.15493174177853092</v>
      </c>
      <c r="G157" s="109">
        <v>0.19691595925853378</v>
      </c>
      <c r="H157" s="109">
        <v>0.27260963192305604</v>
      </c>
      <c r="I157" s="109">
        <v>0.14454552530326753</v>
      </c>
      <c r="J157" s="109">
        <v>0.13977718973237674</v>
      </c>
      <c r="K157" s="109">
        <v>2.923653346257649E-2</v>
      </c>
      <c r="L157" s="109">
        <v>0.25329241172690808</v>
      </c>
      <c r="M157" s="109">
        <v>0.10074074734065606</v>
      </c>
      <c r="N157" s="116">
        <v>0.19142226224891856</v>
      </c>
      <c r="O157" s="106"/>
    </row>
    <row r="158" spans="1:15" x14ac:dyDescent="0.2">
      <c r="A158" s="186"/>
      <c r="B158" s="189"/>
      <c r="C158" s="108" t="s">
        <v>8</v>
      </c>
      <c r="D158" s="109">
        <v>0.30665155472382971</v>
      </c>
      <c r="E158" s="109">
        <v>0.35479799210373086</v>
      </c>
      <c r="F158" s="109">
        <v>0.37550540662517817</v>
      </c>
      <c r="G158" s="109">
        <v>0.38942161811688547</v>
      </c>
      <c r="H158" s="109">
        <v>0.35211015930240491</v>
      </c>
      <c r="I158" s="109">
        <v>0.3648266725034025</v>
      </c>
      <c r="J158" s="109">
        <v>0.61284613522395681</v>
      </c>
      <c r="K158" s="109">
        <v>0.44452862223551876</v>
      </c>
      <c r="L158" s="109">
        <v>0.62491549537460855</v>
      </c>
      <c r="M158" s="109">
        <v>0.47246959447218828</v>
      </c>
      <c r="N158" s="116">
        <v>0.54999963919708417</v>
      </c>
      <c r="O158" s="106"/>
    </row>
    <row r="159" spans="1:15" x14ac:dyDescent="0.2">
      <c r="A159" s="186"/>
      <c r="B159" s="189" t="s">
        <v>18</v>
      </c>
      <c r="C159" s="108" t="s">
        <v>20</v>
      </c>
      <c r="D159" s="109">
        <v>0.18624434528268824</v>
      </c>
      <c r="E159" s="109">
        <v>0.14388030281831388</v>
      </c>
      <c r="F159" s="109">
        <v>0.10583999994610935</v>
      </c>
      <c r="G159" s="109">
        <v>0.3031670232322945</v>
      </c>
      <c r="H159" s="109">
        <v>0.13481359906162826</v>
      </c>
      <c r="I159" s="109">
        <v>0.17979305851346158</v>
      </c>
      <c r="J159" s="109">
        <v>0.13301273150119389</v>
      </c>
      <c r="K159" s="109">
        <v>0.14217914921236177</v>
      </c>
      <c r="L159" s="109">
        <v>0.24067646611061305</v>
      </c>
      <c r="M159" s="109">
        <v>0.34274820772926007</v>
      </c>
      <c r="N159" s="116">
        <v>0.21042007839203072</v>
      </c>
      <c r="O159" s="106"/>
    </row>
    <row r="160" spans="1:15" x14ac:dyDescent="0.2">
      <c r="A160" s="186"/>
      <c r="B160" s="189"/>
      <c r="C160" s="108" t="s">
        <v>25</v>
      </c>
      <c r="D160" s="109">
        <v>2.1268440464101198E-2</v>
      </c>
      <c r="E160" s="109">
        <v>0</v>
      </c>
      <c r="F160" s="109">
        <v>2.7947707579771983E-2</v>
      </c>
      <c r="G160" s="109">
        <v>0.13322330993967563</v>
      </c>
      <c r="H160" s="109">
        <v>0.10209491098652755</v>
      </c>
      <c r="I160" s="109">
        <v>3.0381555208097651E-2</v>
      </c>
      <c r="J160" s="109">
        <v>2.7282400261101906E-2</v>
      </c>
      <c r="K160" s="109">
        <v>8.0448733665170358E-2</v>
      </c>
      <c r="L160" s="109">
        <v>2.5166469155470324E-2</v>
      </c>
      <c r="M160" s="109">
        <v>7.8083445679556232E-2</v>
      </c>
      <c r="N160" s="116">
        <v>0</v>
      </c>
      <c r="O160" s="106"/>
    </row>
    <row r="161" spans="1:15" x14ac:dyDescent="0.2">
      <c r="A161" s="186"/>
      <c r="B161" s="189"/>
      <c r="C161" s="108" t="s">
        <v>65</v>
      </c>
      <c r="D161" s="109">
        <v>0</v>
      </c>
      <c r="E161" s="109">
        <v>3.6338686847285827E-2</v>
      </c>
      <c r="F161" s="109">
        <v>0.11190472871118434</v>
      </c>
      <c r="G161" s="109">
        <v>0.13274172575198043</v>
      </c>
      <c r="H161" s="109">
        <v>9.2975514728765724E-2</v>
      </c>
      <c r="I161" s="109">
        <v>9.4997705036210328E-2</v>
      </c>
      <c r="J161" s="109">
        <v>6.7680209419158185E-2</v>
      </c>
      <c r="K161" s="109">
        <v>0</v>
      </c>
      <c r="L161" s="109">
        <v>6.462215189421118E-2</v>
      </c>
      <c r="M161" s="109">
        <v>0.18289309241971793</v>
      </c>
      <c r="N161" s="116">
        <v>2.3828749038829401E-2</v>
      </c>
      <c r="O161" s="106"/>
    </row>
    <row r="162" spans="1:15" x14ac:dyDescent="0.2">
      <c r="A162" s="186"/>
      <c r="B162" s="189"/>
      <c r="C162" s="108" t="s">
        <v>22</v>
      </c>
      <c r="D162" s="109">
        <v>0.15800473033507242</v>
      </c>
      <c r="E162" s="109">
        <v>0.16110859417154832</v>
      </c>
      <c r="F162" s="109">
        <v>0.18173153233572395</v>
      </c>
      <c r="G162" s="109">
        <v>0.20190617396666816</v>
      </c>
      <c r="H162" s="109">
        <v>0.31225621166309653</v>
      </c>
      <c r="I162" s="109">
        <v>9.7873468433693697E-2</v>
      </c>
      <c r="J162" s="109">
        <v>0.13170415430875576</v>
      </c>
      <c r="K162" s="109">
        <v>0.22417868451612885</v>
      </c>
      <c r="L162" s="109">
        <v>0.12478941731746003</v>
      </c>
      <c r="M162" s="109">
        <v>4.1086255519836225E-2</v>
      </c>
      <c r="N162" s="116">
        <v>0.15311851975863144</v>
      </c>
      <c r="O162" s="106"/>
    </row>
    <row r="163" spans="1:15" x14ac:dyDescent="0.2">
      <c r="A163" s="186"/>
      <c r="B163" s="189"/>
      <c r="C163" s="108" t="s">
        <v>19</v>
      </c>
      <c r="D163" s="109">
        <v>0.26581201847010349</v>
      </c>
      <c r="E163" s="109">
        <v>0.33670329233339913</v>
      </c>
      <c r="F163" s="109">
        <v>0.28806980351637701</v>
      </c>
      <c r="G163" s="109">
        <v>0.41624664077805762</v>
      </c>
      <c r="H163" s="109">
        <v>0.29470619546626059</v>
      </c>
      <c r="I163" s="109">
        <v>0.29697581140986151</v>
      </c>
      <c r="J163" s="109">
        <v>0.1897224919827821</v>
      </c>
      <c r="K163" s="109">
        <v>0.36303791102038807</v>
      </c>
      <c r="L163" s="109">
        <v>0.33303216300909766</v>
      </c>
      <c r="M163" s="109">
        <v>0.57527906788509953</v>
      </c>
      <c r="N163" s="116">
        <v>0.15727095598832463</v>
      </c>
      <c r="O163" s="106"/>
    </row>
    <row r="164" spans="1:15" x14ac:dyDescent="0.2">
      <c r="A164" s="186"/>
      <c r="B164" s="189"/>
      <c r="C164" s="108" t="s">
        <v>23</v>
      </c>
      <c r="D164" s="109">
        <v>0.14506547236480713</v>
      </c>
      <c r="E164" s="109">
        <v>5.8328390907554636E-2</v>
      </c>
      <c r="F164" s="109">
        <v>8.750897068639045E-2</v>
      </c>
      <c r="G164" s="109">
        <v>0.26188951939461386</v>
      </c>
      <c r="H164" s="109">
        <v>0.13631271138853079</v>
      </c>
      <c r="I164" s="109">
        <v>9.8802136355243278E-2</v>
      </c>
      <c r="J164" s="109">
        <v>9.7240563816176059E-2</v>
      </c>
      <c r="K164" s="109">
        <v>7.571302131894031E-2</v>
      </c>
      <c r="L164" s="109">
        <v>6.2131363939563373E-2</v>
      </c>
      <c r="M164" s="109">
        <v>0</v>
      </c>
      <c r="N164" s="116">
        <v>0.15412761140670045</v>
      </c>
      <c r="O164" s="106"/>
    </row>
    <row r="165" spans="1:15" x14ac:dyDescent="0.2">
      <c r="A165" s="186"/>
      <c r="B165" s="189"/>
      <c r="C165" s="108" t="s">
        <v>21</v>
      </c>
      <c r="D165" s="109">
        <v>0.17743050911384181</v>
      </c>
      <c r="E165" s="109">
        <v>0.14319754010437274</v>
      </c>
      <c r="F165" s="109">
        <v>0.16538421717433147</v>
      </c>
      <c r="G165" s="109">
        <v>0.10680810857981218</v>
      </c>
      <c r="H165" s="109">
        <v>0.15625899509652139</v>
      </c>
      <c r="I165" s="109">
        <v>0.16745849474024158</v>
      </c>
      <c r="J165" s="109">
        <v>0.28123145009952949</v>
      </c>
      <c r="K165" s="109">
        <v>7.1894419470434304E-2</v>
      </c>
      <c r="L165" s="109">
        <v>0.15495916253103434</v>
      </c>
      <c r="M165" s="109">
        <v>0.15490856238839323</v>
      </c>
      <c r="N165" s="116">
        <v>0.12097423457282314</v>
      </c>
      <c r="O165" s="106"/>
    </row>
    <row r="166" spans="1:15" x14ac:dyDescent="0.2">
      <c r="A166" s="186"/>
      <c r="B166" s="189"/>
      <c r="C166" s="108" t="s">
        <v>24</v>
      </c>
      <c r="D166" s="109">
        <v>0.10877113692571598</v>
      </c>
      <c r="E166" s="109">
        <v>0.12783808462520321</v>
      </c>
      <c r="F166" s="109">
        <v>6.2460523927624662E-2</v>
      </c>
      <c r="G166" s="109">
        <v>0.26184844696452497</v>
      </c>
      <c r="H166" s="109">
        <v>0.17412627190029842</v>
      </c>
      <c r="I166" s="109">
        <v>6.0281008413698316E-2</v>
      </c>
      <c r="J166" s="109">
        <v>0.11340722967182319</v>
      </c>
      <c r="K166" s="109">
        <v>0.11647575161220573</v>
      </c>
      <c r="L166" s="109">
        <v>0.11689790825024325</v>
      </c>
      <c r="M166" s="109">
        <v>0.29688407885813478</v>
      </c>
      <c r="N166" s="116">
        <v>6.381111050000729E-2</v>
      </c>
      <c r="O166" s="106"/>
    </row>
    <row r="167" spans="1:15" x14ac:dyDescent="0.2">
      <c r="A167" s="186"/>
      <c r="B167" s="189"/>
      <c r="C167" s="108" t="s">
        <v>26</v>
      </c>
      <c r="D167" s="109">
        <v>0.53475703778073091</v>
      </c>
      <c r="E167" s="109">
        <v>0.3623618737064998</v>
      </c>
      <c r="F167" s="109">
        <v>0.51800392851848975</v>
      </c>
      <c r="G167" s="109">
        <v>0.27200402298983045</v>
      </c>
      <c r="H167" s="109">
        <v>0.45621741587579928</v>
      </c>
      <c r="I167" s="109">
        <v>0.28188742596780403</v>
      </c>
      <c r="J167" s="109">
        <v>0.51675746754965846</v>
      </c>
      <c r="K167" s="109">
        <v>0.390829700132233</v>
      </c>
      <c r="L167" s="109">
        <v>0.50665788311633109</v>
      </c>
      <c r="M167" s="109">
        <v>0.32801122660291521</v>
      </c>
      <c r="N167" s="116">
        <v>0.24652541311176865</v>
      </c>
      <c r="O167" s="106"/>
    </row>
    <row r="168" spans="1:15" x14ac:dyDescent="0.2">
      <c r="A168" s="186"/>
      <c r="B168" s="189"/>
      <c r="C168" s="108" t="s">
        <v>27</v>
      </c>
      <c r="D168" s="109">
        <v>2.4467282050185054E-2</v>
      </c>
      <c r="E168" s="109">
        <v>1.803953633626532E-2</v>
      </c>
      <c r="F168" s="109">
        <v>0</v>
      </c>
      <c r="G168" s="109">
        <v>2.722228952846539E-2</v>
      </c>
      <c r="H168" s="109">
        <v>0</v>
      </c>
      <c r="I168" s="109">
        <v>0</v>
      </c>
      <c r="J168" s="109">
        <v>2.7077278927359297E-2</v>
      </c>
      <c r="K168" s="109">
        <v>0</v>
      </c>
      <c r="L168" s="109">
        <v>3.9273475933321186E-2</v>
      </c>
      <c r="M168" s="109">
        <v>9.8857795230053808E-2</v>
      </c>
      <c r="N168" s="116">
        <v>5.1247045933083983E-2</v>
      </c>
      <c r="O168" s="106"/>
    </row>
    <row r="169" spans="1:15" ht="13.5" thickBot="1" x14ac:dyDescent="0.25">
      <c r="A169" s="187"/>
      <c r="B169" s="190"/>
      <c r="C169" s="117" t="s">
        <v>28</v>
      </c>
      <c r="D169" s="118">
        <v>2.3096111954133403E-2</v>
      </c>
      <c r="E169" s="118">
        <v>8.5490557115570395E-2</v>
      </c>
      <c r="F169" s="118">
        <v>9.7919139039041717E-2</v>
      </c>
      <c r="G169" s="118">
        <v>0.12727821739905235</v>
      </c>
      <c r="H169" s="118">
        <v>2.6911041119775846E-2</v>
      </c>
      <c r="I169" s="118">
        <v>0.22407077570315576</v>
      </c>
      <c r="J169" s="118">
        <v>5.7289180384773292E-2</v>
      </c>
      <c r="K169" s="118">
        <v>8.1323489157992188E-2</v>
      </c>
      <c r="L169" s="118">
        <v>8.3783924572768245E-2</v>
      </c>
      <c r="M169" s="118">
        <v>0.14475383615420739</v>
      </c>
      <c r="N169" s="119">
        <v>0.17023845937378521</v>
      </c>
      <c r="O169" s="106"/>
    </row>
    <row r="170" spans="1:15" x14ac:dyDescent="0.2">
      <c r="A170" s="185" t="s">
        <v>156</v>
      </c>
      <c r="B170" s="188" t="s">
        <v>32</v>
      </c>
      <c r="C170" s="113" t="s">
        <v>0</v>
      </c>
      <c r="D170" s="114">
        <v>0.36406886568174829</v>
      </c>
      <c r="E170" s="114">
        <v>0.14050834419908886</v>
      </c>
      <c r="F170" s="114">
        <v>0.30152669422456285</v>
      </c>
      <c r="G170" s="114">
        <v>0</v>
      </c>
      <c r="H170" s="114">
        <v>0</v>
      </c>
      <c r="I170" s="114">
        <v>0</v>
      </c>
      <c r="J170" s="114">
        <v>0</v>
      </c>
      <c r="K170" s="114">
        <v>0</v>
      </c>
      <c r="L170" s="114">
        <v>0</v>
      </c>
      <c r="M170" s="114">
        <v>0</v>
      </c>
      <c r="N170" s="115">
        <v>0</v>
      </c>
      <c r="O170" s="106"/>
    </row>
    <row r="171" spans="1:15" x14ac:dyDescent="0.2">
      <c r="A171" s="186"/>
      <c r="B171" s="189"/>
      <c r="C171" s="108" t="s">
        <v>2</v>
      </c>
      <c r="D171" s="109">
        <v>0.63593113431825177</v>
      </c>
      <c r="E171" s="109">
        <v>0</v>
      </c>
      <c r="F171" s="109">
        <v>0.1057610914793279</v>
      </c>
      <c r="G171" s="109">
        <v>0.80200084611863842</v>
      </c>
      <c r="H171" s="109">
        <v>0.68934029289516563</v>
      </c>
      <c r="I171" s="109">
        <v>1</v>
      </c>
      <c r="J171" s="109">
        <v>0.51526985378014167</v>
      </c>
      <c r="K171" s="109">
        <v>0.32764605731935192</v>
      </c>
      <c r="L171" s="109">
        <v>0</v>
      </c>
      <c r="M171" s="109">
        <v>0.4027952135617931</v>
      </c>
      <c r="N171" s="116">
        <v>0.40182114425507831</v>
      </c>
      <c r="O171" s="106"/>
    </row>
    <row r="172" spans="1:15" x14ac:dyDescent="0.2">
      <c r="A172" s="186"/>
      <c r="B172" s="189"/>
      <c r="C172" s="108" t="s">
        <v>3</v>
      </c>
      <c r="D172" s="109">
        <v>0</v>
      </c>
      <c r="E172" s="109">
        <v>0.85949165580091114</v>
      </c>
      <c r="F172" s="109">
        <v>0.1057610914793279</v>
      </c>
      <c r="G172" s="109">
        <v>0.19799915388136158</v>
      </c>
      <c r="H172" s="109">
        <v>0</v>
      </c>
      <c r="I172" s="109">
        <v>0</v>
      </c>
      <c r="J172" s="109">
        <v>0.48473014621985833</v>
      </c>
      <c r="K172" s="109">
        <v>0.67235394268064808</v>
      </c>
      <c r="L172" s="109">
        <v>0</v>
      </c>
      <c r="M172" s="109">
        <v>0.4260220228685489</v>
      </c>
      <c r="N172" s="116">
        <v>0.27468617911796706</v>
      </c>
      <c r="O172" s="106"/>
    </row>
    <row r="173" spans="1:15" x14ac:dyDescent="0.2">
      <c r="A173" s="186"/>
      <c r="B173" s="189"/>
      <c r="C173" s="108" t="s">
        <v>4</v>
      </c>
      <c r="D173" s="109">
        <v>0</v>
      </c>
      <c r="E173" s="109">
        <v>0</v>
      </c>
      <c r="F173" s="109">
        <v>0.48695112281678132</v>
      </c>
      <c r="G173" s="109">
        <v>0</v>
      </c>
      <c r="H173" s="109">
        <v>0.31065970710483448</v>
      </c>
      <c r="I173" s="109">
        <v>0</v>
      </c>
      <c r="J173" s="109">
        <v>0</v>
      </c>
      <c r="K173" s="109">
        <v>0</v>
      </c>
      <c r="L173" s="109">
        <v>0</v>
      </c>
      <c r="M173" s="109">
        <v>0.17118276356965798</v>
      </c>
      <c r="N173" s="116">
        <v>0.32349267662695458</v>
      </c>
      <c r="O173" s="106"/>
    </row>
    <row r="174" spans="1:15" x14ac:dyDescent="0.2">
      <c r="A174" s="186"/>
      <c r="B174" s="189"/>
      <c r="C174" s="108" t="s">
        <v>1</v>
      </c>
      <c r="D174" s="109">
        <v>0</v>
      </c>
      <c r="E174" s="109">
        <v>0</v>
      </c>
      <c r="F174" s="109">
        <v>0</v>
      </c>
      <c r="G174" s="109">
        <v>0</v>
      </c>
      <c r="H174" s="109">
        <v>0</v>
      </c>
      <c r="I174" s="109">
        <v>0</v>
      </c>
      <c r="J174" s="109">
        <v>0</v>
      </c>
      <c r="K174" s="109">
        <v>0</v>
      </c>
      <c r="L174" s="109">
        <v>1</v>
      </c>
      <c r="M174" s="109">
        <v>0</v>
      </c>
      <c r="N174" s="116">
        <v>0</v>
      </c>
      <c r="O174" s="106"/>
    </row>
    <row r="175" spans="1:15" x14ac:dyDescent="0.2">
      <c r="A175" s="186"/>
      <c r="B175" s="189" t="s">
        <v>147</v>
      </c>
      <c r="C175" s="108" t="s">
        <v>6</v>
      </c>
      <c r="D175" s="109">
        <v>0.24331845480875847</v>
      </c>
      <c r="E175" s="109">
        <v>0.33948681898264754</v>
      </c>
      <c r="F175" s="109">
        <v>0.2691818597314859</v>
      </c>
      <c r="G175" s="109">
        <v>0.45349076228773977</v>
      </c>
      <c r="H175" s="109">
        <v>0.47694229467078736</v>
      </c>
      <c r="I175" s="109">
        <v>0.46567090586687215</v>
      </c>
      <c r="J175" s="109">
        <v>0.25613980451568236</v>
      </c>
      <c r="K175" s="109">
        <v>0.49874601441072813</v>
      </c>
      <c r="L175" s="109">
        <v>0.59072127909269811</v>
      </c>
      <c r="M175" s="109">
        <v>0.24621839300056586</v>
      </c>
      <c r="N175" s="116">
        <v>0.30365930250157391</v>
      </c>
      <c r="O175" s="106"/>
    </row>
    <row r="176" spans="1:15" x14ac:dyDescent="0.2">
      <c r="A176" s="186"/>
      <c r="B176" s="189"/>
      <c r="C176" s="108" t="s">
        <v>7</v>
      </c>
      <c r="D176" s="109">
        <v>0</v>
      </c>
      <c r="E176" s="109">
        <v>0.1144917914704673</v>
      </c>
      <c r="F176" s="109">
        <v>0.33418161665086865</v>
      </c>
      <c r="G176" s="109">
        <v>0.39546874257615927</v>
      </c>
      <c r="H176" s="109">
        <v>0.31717532630443573</v>
      </c>
      <c r="I176" s="109">
        <v>0.25850237571682555</v>
      </c>
      <c r="J176" s="109">
        <v>0.18552463829801802</v>
      </c>
      <c r="K176" s="109">
        <v>0.35441305366470494</v>
      </c>
      <c r="L176" s="109">
        <v>0.13565204214104909</v>
      </c>
      <c r="M176" s="109">
        <v>0.41133726932013909</v>
      </c>
      <c r="N176" s="116">
        <v>0.1881622193672346</v>
      </c>
      <c r="O176" s="106"/>
    </row>
    <row r="177" spans="1:15" x14ac:dyDescent="0.2">
      <c r="A177" s="186"/>
      <c r="B177" s="189"/>
      <c r="C177" s="108" t="s">
        <v>8</v>
      </c>
      <c r="D177" s="109">
        <v>0.75668154519124153</v>
      </c>
      <c r="E177" s="109">
        <v>0.54602138954688495</v>
      </c>
      <c r="F177" s="109">
        <v>0.39663652361764534</v>
      </c>
      <c r="G177" s="109">
        <v>0.15104049513610096</v>
      </c>
      <c r="H177" s="109">
        <v>0.20588237902477696</v>
      </c>
      <c r="I177" s="109">
        <v>0.27582671841630235</v>
      </c>
      <c r="J177" s="109">
        <v>0.55833555718629979</v>
      </c>
      <c r="K177" s="109">
        <v>0.14684093192456693</v>
      </c>
      <c r="L177" s="109">
        <v>0.2736266787662528</v>
      </c>
      <c r="M177" s="109">
        <v>0.34244433767929472</v>
      </c>
      <c r="N177" s="116">
        <v>0.50817847813119132</v>
      </c>
      <c r="O177" s="106"/>
    </row>
    <row r="178" spans="1:15" x14ac:dyDescent="0.2">
      <c r="A178" s="186"/>
      <c r="B178" s="189" t="s">
        <v>148</v>
      </c>
      <c r="C178" s="108" t="s">
        <v>6</v>
      </c>
      <c r="D178" s="109">
        <v>0.30980721993245242</v>
      </c>
      <c r="E178" s="109">
        <v>0.20104159311653091</v>
      </c>
      <c r="F178" s="109">
        <v>0.41629761966687207</v>
      </c>
      <c r="G178" s="109">
        <v>0.52265950744252199</v>
      </c>
      <c r="H178" s="109">
        <v>0.60691636513847902</v>
      </c>
      <c r="I178" s="109">
        <v>1</v>
      </c>
      <c r="J178" s="109">
        <v>0.25613980451568236</v>
      </c>
      <c r="K178" s="109">
        <v>0.51139447610889754</v>
      </c>
      <c r="L178" s="109">
        <v>0.19129166279272403</v>
      </c>
      <c r="M178" s="109">
        <v>0.3169542845984365</v>
      </c>
      <c r="N178" s="116">
        <v>0.50379207891893163</v>
      </c>
      <c r="O178" s="106"/>
    </row>
    <row r="179" spans="1:15" x14ac:dyDescent="0.2">
      <c r="A179" s="186"/>
      <c r="B179" s="189"/>
      <c r="C179" s="108" t="s">
        <v>7</v>
      </c>
      <c r="D179" s="109">
        <v>7.60278839037314E-2</v>
      </c>
      <c r="E179" s="109">
        <v>0</v>
      </c>
      <c r="F179" s="109">
        <v>5.1601147237032068E-2</v>
      </c>
      <c r="G179" s="109">
        <v>0.22121828544200195</v>
      </c>
      <c r="H179" s="109">
        <v>0.17623564463630623</v>
      </c>
      <c r="I179" s="109">
        <v>0</v>
      </c>
      <c r="J179" s="109">
        <v>0.1578698196780853</v>
      </c>
      <c r="K179" s="109">
        <v>0.17535697191128144</v>
      </c>
      <c r="L179" s="109">
        <v>6.2314996339533267E-2</v>
      </c>
      <c r="M179" s="109">
        <v>0.12373229698978065</v>
      </c>
      <c r="N179" s="116">
        <v>8.9806352406547635E-2</v>
      </c>
      <c r="O179" s="106"/>
    </row>
    <row r="180" spans="1:15" x14ac:dyDescent="0.2">
      <c r="A180" s="186"/>
      <c r="B180" s="189"/>
      <c r="C180" s="108" t="s">
        <v>8</v>
      </c>
      <c r="D180" s="109">
        <v>0.6141648961638162</v>
      </c>
      <c r="E180" s="109">
        <v>0.79895840688346909</v>
      </c>
      <c r="F180" s="109">
        <v>0.5321012330960958</v>
      </c>
      <c r="G180" s="109">
        <v>0.25612220711547601</v>
      </c>
      <c r="H180" s="109">
        <v>0.21684799022521475</v>
      </c>
      <c r="I180" s="109">
        <v>0</v>
      </c>
      <c r="J180" s="109">
        <v>0.58599037580623259</v>
      </c>
      <c r="K180" s="109">
        <v>0.31324855197982099</v>
      </c>
      <c r="L180" s="109">
        <v>0.74639334086774278</v>
      </c>
      <c r="M180" s="109">
        <v>0.55931341841178261</v>
      </c>
      <c r="N180" s="116">
        <v>0.40640156867452071</v>
      </c>
      <c r="O180" s="106"/>
    </row>
    <row r="181" spans="1:15" x14ac:dyDescent="0.2">
      <c r="A181" s="186"/>
      <c r="B181" s="189" t="s">
        <v>149</v>
      </c>
      <c r="C181" s="108" t="s">
        <v>6</v>
      </c>
      <c r="D181" s="109">
        <v>0.45261736831851296</v>
      </c>
      <c r="E181" s="109">
        <v>0.53333671426368001</v>
      </c>
      <c r="F181" s="109">
        <v>0.34385083059214389</v>
      </c>
      <c r="G181" s="109">
        <v>0.43342210940921261</v>
      </c>
      <c r="H181" s="109">
        <v>0.38084589702253202</v>
      </c>
      <c r="I181" s="109">
        <v>0.13330093005230356</v>
      </c>
      <c r="J181" s="109">
        <v>0.41987160565053894</v>
      </c>
      <c r="K181" s="109">
        <v>0.67410298632200949</v>
      </c>
      <c r="L181" s="109">
        <v>0.57167427343582888</v>
      </c>
      <c r="M181" s="109">
        <v>0.23864537238106093</v>
      </c>
      <c r="N181" s="116">
        <v>0.62728630450748435</v>
      </c>
      <c r="O181" s="106"/>
    </row>
    <row r="182" spans="1:15" x14ac:dyDescent="0.2">
      <c r="A182" s="186"/>
      <c r="B182" s="189"/>
      <c r="C182" s="108" t="s">
        <v>7</v>
      </c>
      <c r="D182" s="109">
        <v>0.26778211735934521</v>
      </c>
      <c r="E182" s="109">
        <v>0.15196558040199881</v>
      </c>
      <c r="F182" s="109">
        <v>0.35791680014162031</v>
      </c>
      <c r="G182" s="109">
        <v>0.41553739545468643</v>
      </c>
      <c r="H182" s="109">
        <v>0.31717532630443573</v>
      </c>
      <c r="I182" s="109">
        <v>0.59087235153139417</v>
      </c>
      <c r="J182" s="109">
        <v>8.9621347347062577E-2</v>
      </c>
      <c r="K182" s="109">
        <v>0.32589701367799045</v>
      </c>
      <c r="L182" s="109">
        <v>6.3928290454140599E-2</v>
      </c>
      <c r="M182" s="109">
        <v>0.34045335577799901</v>
      </c>
      <c r="N182" s="116">
        <v>8.9806352406547635E-2</v>
      </c>
      <c r="O182" s="106"/>
    </row>
    <row r="183" spans="1:15" x14ac:dyDescent="0.2">
      <c r="A183" s="186"/>
      <c r="B183" s="189"/>
      <c r="C183" s="108" t="s">
        <v>8</v>
      </c>
      <c r="D183" s="109">
        <v>0.27960051432214195</v>
      </c>
      <c r="E183" s="109">
        <v>0.31469770533432095</v>
      </c>
      <c r="F183" s="109">
        <v>0.2982323692662357</v>
      </c>
      <c r="G183" s="109">
        <v>0.15104049513610096</v>
      </c>
      <c r="H183" s="109">
        <v>0.30197877667303219</v>
      </c>
      <c r="I183" s="109">
        <v>0.27582671841630235</v>
      </c>
      <c r="J183" s="109">
        <v>0.49050704700239867</v>
      </c>
      <c r="K183" s="109">
        <v>0</v>
      </c>
      <c r="L183" s="109">
        <v>0.36439743611003067</v>
      </c>
      <c r="M183" s="109">
        <v>0.42090127184093973</v>
      </c>
      <c r="N183" s="116">
        <v>0.28290734308596793</v>
      </c>
      <c r="O183" s="106"/>
    </row>
    <row r="184" spans="1:15" x14ac:dyDescent="0.2">
      <c r="A184" s="186"/>
      <c r="B184" s="189" t="s">
        <v>150</v>
      </c>
      <c r="C184" s="108" t="s">
        <v>6</v>
      </c>
      <c r="D184" s="109">
        <v>0.12688350293261286</v>
      </c>
      <c r="E184" s="109">
        <v>0.22416314406247906</v>
      </c>
      <c r="F184" s="109">
        <v>0.56258690170092662</v>
      </c>
      <c r="G184" s="109">
        <v>0.43342210940921261</v>
      </c>
      <c r="H184" s="109">
        <v>0.40661750773308536</v>
      </c>
      <c r="I184" s="109">
        <v>0.72417328158369765</v>
      </c>
      <c r="J184" s="109">
        <v>0.34576115186274492</v>
      </c>
      <c r="K184" s="109">
        <v>0.41980165734587976</v>
      </c>
      <c r="L184" s="109">
        <v>0.61466246581935835</v>
      </c>
      <c r="M184" s="109">
        <v>0.30665330583270611</v>
      </c>
      <c r="N184" s="116">
        <v>0.14163187003471914</v>
      </c>
      <c r="O184" s="106"/>
    </row>
    <row r="185" spans="1:15" x14ac:dyDescent="0.2">
      <c r="A185" s="186"/>
      <c r="B185" s="189"/>
      <c r="C185" s="108" t="s">
        <v>7</v>
      </c>
      <c r="D185" s="109">
        <v>0.5362728370429537</v>
      </c>
      <c r="E185" s="109">
        <v>0.51591378712092217</v>
      </c>
      <c r="F185" s="109">
        <v>5.5317166791419223E-2</v>
      </c>
      <c r="G185" s="109">
        <v>0.11867467700216258</v>
      </c>
      <c r="H185" s="109">
        <v>0.10436503621679825</v>
      </c>
      <c r="I185" s="109">
        <v>0</v>
      </c>
      <c r="J185" s="109">
        <v>9.5903290950955442E-2</v>
      </c>
      <c r="K185" s="109">
        <v>0.49155906615259815</v>
      </c>
      <c r="L185" s="109">
        <v>0</v>
      </c>
      <c r="M185" s="109">
        <v>0.20035834668407063</v>
      </c>
      <c r="N185" s="116">
        <v>0.19506556478286399</v>
      </c>
      <c r="O185" s="106"/>
    </row>
    <row r="186" spans="1:15" x14ac:dyDescent="0.2">
      <c r="A186" s="186"/>
      <c r="B186" s="189"/>
      <c r="C186" s="108" t="s">
        <v>8</v>
      </c>
      <c r="D186" s="109">
        <v>0.33684366002443356</v>
      </c>
      <c r="E186" s="109">
        <v>0.25992306881659866</v>
      </c>
      <c r="F186" s="109">
        <v>0.38209593150765397</v>
      </c>
      <c r="G186" s="109">
        <v>0.44790321358862495</v>
      </c>
      <c r="H186" s="109">
        <v>0.48901745605011648</v>
      </c>
      <c r="I186" s="109">
        <v>0.27582671841630235</v>
      </c>
      <c r="J186" s="109">
        <v>0.55833555718629979</v>
      </c>
      <c r="K186" s="109">
        <v>8.8639276501521924E-2</v>
      </c>
      <c r="L186" s="109">
        <v>0.38533753418064165</v>
      </c>
      <c r="M186" s="109">
        <v>0.49298834748322323</v>
      </c>
      <c r="N186" s="116">
        <v>0.66330256518241681</v>
      </c>
      <c r="O186" s="106"/>
    </row>
    <row r="187" spans="1:15" x14ac:dyDescent="0.2">
      <c r="A187" s="186"/>
      <c r="B187" s="189" t="s">
        <v>18</v>
      </c>
      <c r="C187" s="108" t="s">
        <v>20</v>
      </c>
      <c r="D187" s="109">
        <v>0.35387292470482284</v>
      </c>
      <c r="E187" s="109">
        <v>0.34646083458927279</v>
      </c>
      <c r="F187" s="109">
        <v>0.19164362862868117</v>
      </c>
      <c r="G187" s="109">
        <v>0</v>
      </c>
      <c r="H187" s="109">
        <v>0.2022534287513956</v>
      </c>
      <c r="I187" s="109">
        <v>0.27582671841630235</v>
      </c>
      <c r="J187" s="109">
        <v>0</v>
      </c>
      <c r="K187" s="109">
        <v>8.6717695409759502E-2</v>
      </c>
      <c r="L187" s="109">
        <v>0.29925976028652657</v>
      </c>
      <c r="M187" s="109">
        <v>0.15254802339933088</v>
      </c>
      <c r="N187" s="116">
        <v>0</v>
      </c>
      <c r="O187" s="106"/>
    </row>
    <row r="188" spans="1:15" x14ac:dyDescent="0.2">
      <c r="A188" s="186"/>
      <c r="B188" s="189"/>
      <c r="C188" s="108" t="s">
        <v>25</v>
      </c>
      <c r="D188" s="109">
        <v>0.23687929340965541</v>
      </c>
      <c r="E188" s="109">
        <v>5.1305170510430972E-2</v>
      </c>
      <c r="F188" s="109">
        <v>0.19164362862868117</v>
      </c>
      <c r="G188" s="109">
        <v>0.10987277493474217</v>
      </c>
      <c r="H188" s="109">
        <v>0.12453727035036166</v>
      </c>
      <c r="I188" s="109">
        <v>0</v>
      </c>
      <c r="J188" s="109">
        <v>0</v>
      </c>
      <c r="K188" s="109">
        <v>0.27715911980883368</v>
      </c>
      <c r="L188" s="109">
        <v>0</v>
      </c>
      <c r="M188" s="109">
        <v>9.3317906103873097E-2</v>
      </c>
      <c r="N188" s="116">
        <v>0</v>
      </c>
      <c r="O188" s="106"/>
    </row>
    <row r="189" spans="1:15" x14ac:dyDescent="0.2">
      <c r="A189" s="186"/>
      <c r="B189" s="189"/>
      <c r="C189" s="108" t="s">
        <v>65</v>
      </c>
      <c r="D189" s="109">
        <v>0.31544879999677056</v>
      </c>
      <c r="E189" s="109">
        <v>0</v>
      </c>
      <c r="F189" s="109">
        <v>0.19164362862868117</v>
      </c>
      <c r="G189" s="109">
        <v>0.10987277493474217</v>
      </c>
      <c r="H189" s="109">
        <v>0.1092084876722101</v>
      </c>
      <c r="I189" s="109">
        <v>0</v>
      </c>
      <c r="J189" s="109">
        <v>9.7707534078440614E-2</v>
      </c>
      <c r="K189" s="109">
        <v>0.16758363356637018</v>
      </c>
      <c r="L189" s="109">
        <v>0.11834115273810586</v>
      </c>
      <c r="M189" s="109">
        <v>9.5457075992925369E-2</v>
      </c>
      <c r="N189" s="116">
        <v>0.10314696728373683</v>
      </c>
      <c r="O189" s="106"/>
    </row>
    <row r="190" spans="1:15" x14ac:dyDescent="0.2">
      <c r="A190" s="186"/>
      <c r="B190" s="189"/>
      <c r="C190" s="108" t="s">
        <v>22</v>
      </c>
      <c r="D190" s="109">
        <v>0.28699757154262295</v>
      </c>
      <c r="E190" s="109">
        <v>0.29989006596039386</v>
      </c>
      <c r="F190" s="109">
        <v>7.0465709577963068E-2</v>
      </c>
      <c r="G190" s="109">
        <v>0</v>
      </c>
      <c r="H190" s="109">
        <v>0.16942684133010399</v>
      </c>
      <c r="I190" s="109">
        <v>0.12520144566452202</v>
      </c>
      <c r="J190" s="109">
        <v>0</v>
      </c>
      <c r="K190" s="109">
        <v>8.8639276501521924E-2</v>
      </c>
      <c r="L190" s="109">
        <v>0.3631845843791755</v>
      </c>
      <c r="M190" s="109">
        <v>0.393602430832308</v>
      </c>
      <c r="N190" s="116">
        <v>0.3010676480957053</v>
      </c>
      <c r="O190" s="106"/>
    </row>
    <row r="191" spans="1:15" x14ac:dyDescent="0.2">
      <c r="A191" s="186"/>
      <c r="B191" s="189"/>
      <c r="C191" s="108" t="s">
        <v>19</v>
      </c>
      <c r="D191" s="109">
        <v>0.5247786811528774</v>
      </c>
      <c r="E191" s="109">
        <v>0.24633894065023362</v>
      </c>
      <c r="F191" s="109">
        <v>0.43756135411141217</v>
      </c>
      <c r="G191" s="109">
        <v>0</v>
      </c>
      <c r="H191" s="109">
        <v>5.3084230423022023E-2</v>
      </c>
      <c r="I191" s="109">
        <v>0.40102816408082431</v>
      </c>
      <c r="J191" s="109">
        <v>0.52791485725746179</v>
      </c>
      <c r="K191" s="109">
        <v>0.26071948112772403</v>
      </c>
      <c r="L191" s="109">
        <v>0.28275890158539602</v>
      </c>
      <c r="M191" s="109">
        <v>0.34441523404120233</v>
      </c>
      <c r="N191" s="116">
        <v>0.31642749722556773</v>
      </c>
      <c r="O191" s="106"/>
    </row>
    <row r="192" spans="1:15" x14ac:dyDescent="0.2">
      <c r="A192" s="186"/>
      <c r="B192" s="189"/>
      <c r="C192" s="108" t="s">
        <v>23</v>
      </c>
      <c r="D192" s="109">
        <v>0.20620028006976443</v>
      </c>
      <c r="E192" s="109">
        <v>5.1305170510430972E-2</v>
      </c>
      <c r="F192" s="109">
        <v>0</v>
      </c>
      <c r="G192" s="109">
        <v>0</v>
      </c>
      <c r="H192" s="109">
        <v>0</v>
      </c>
      <c r="I192" s="109">
        <v>0</v>
      </c>
      <c r="J192" s="109">
        <v>9.7707534078440614E-2</v>
      </c>
      <c r="K192" s="109">
        <v>7.8944357064848286E-2</v>
      </c>
      <c r="L192" s="109">
        <v>0</v>
      </c>
      <c r="M192" s="109">
        <v>0</v>
      </c>
      <c r="N192" s="116">
        <v>0</v>
      </c>
      <c r="O192" s="106"/>
    </row>
    <row r="193" spans="1:15" x14ac:dyDescent="0.2">
      <c r="A193" s="186"/>
      <c r="B193" s="189"/>
      <c r="C193" s="108" t="s">
        <v>21</v>
      </c>
      <c r="D193" s="109">
        <v>0.37431669533788059</v>
      </c>
      <c r="E193" s="109">
        <v>0.25905423173171466</v>
      </c>
      <c r="F193" s="109">
        <v>0.19164362862868117</v>
      </c>
      <c r="G193" s="109">
        <v>0.41762127680218797</v>
      </c>
      <c r="H193" s="109">
        <v>7.5004154998440778E-2</v>
      </c>
      <c r="I193" s="109">
        <v>0.27582671841630235</v>
      </c>
      <c r="J193" s="109">
        <v>0.32952216815319235</v>
      </c>
      <c r="K193" s="109">
        <v>0.17713450066166112</v>
      </c>
      <c r="L193" s="109">
        <v>0.35269881840424377</v>
      </c>
      <c r="M193" s="109">
        <v>0.22984329676824491</v>
      </c>
      <c r="N193" s="116">
        <v>0.17803094614393658</v>
      </c>
      <c r="O193" s="106"/>
    </row>
    <row r="194" spans="1:15" x14ac:dyDescent="0.2">
      <c r="A194" s="186"/>
      <c r="B194" s="189"/>
      <c r="C194" s="108" t="s">
        <v>24</v>
      </c>
      <c r="D194" s="109">
        <v>0.318823644058642</v>
      </c>
      <c r="E194" s="109">
        <v>4.6504966462732701E-2</v>
      </c>
      <c r="F194" s="109">
        <v>0.19164362862868117</v>
      </c>
      <c r="G194" s="109">
        <v>0</v>
      </c>
      <c r="H194" s="109">
        <v>0</v>
      </c>
      <c r="I194" s="109">
        <v>0</v>
      </c>
      <c r="J194" s="109">
        <v>0</v>
      </c>
      <c r="K194" s="109">
        <v>7.8944357064848286E-2</v>
      </c>
      <c r="L194" s="109">
        <v>0.11834115273810586</v>
      </c>
      <c r="M194" s="109">
        <v>9.2645311877417882E-2</v>
      </c>
      <c r="N194" s="116">
        <v>0.10314696728373683</v>
      </c>
      <c r="O194" s="106"/>
    </row>
    <row r="195" spans="1:15" x14ac:dyDescent="0.2">
      <c r="A195" s="186"/>
      <c r="B195" s="189"/>
      <c r="C195" s="108" t="s">
        <v>26</v>
      </c>
      <c r="D195" s="109">
        <v>0.30649321462411017</v>
      </c>
      <c r="E195" s="109">
        <v>0.55880406900722068</v>
      </c>
      <c r="F195" s="109">
        <v>0.4987789366583476</v>
      </c>
      <c r="G195" s="109">
        <v>0.19549298714701471</v>
      </c>
      <c r="H195" s="109">
        <v>0.39526544647813849</v>
      </c>
      <c r="I195" s="109">
        <v>0.59897183591917569</v>
      </c>
      <c r="J195" s="109">
        <v>0.51808849728833972</v>
      </c>
      <c r="K195" s="109">
        <v>0.23811363882440667</v>
      </c>
      <c r="L195" s="109">
        <v>0.59754225004531336</v>
      </c>
      <c r="M195" s="109">
        <v>0.32092010375493274</v>
      </c>
      <c r="N195" s="116">
        <v>0.51195453352088671</v>
      </c>
      <c r="O195" s="106"/>
    </row>
    <row r="196" spans="1:15" x14ac:dyDescent="0.2">
      <c r="A196" s="186"/>
      <c r="B196" s="189"/>
      <c r="C196" s="108" t="s">
        <v>27</v>
      </c>
      <c r="D196" s="109">
        <v>0</v>
      </c>
      <c r="E196" s="109">
        <v>0</v>
      </c>
      <c r="F196" s="109">
        <v>0.11846722959833565</v>
      </c>
      <c r="G196" s="109">
        <v>0</v>
      </c>
      <c r="H196" s="109">
        <v>0</v>
      </c>
      <c r="I196" s="109">
        <v>0</v>
      </c>
      <c r="J196" s="109">
        <v>0</v>
      </c>
      <c r="K196" s="109">
        <v>0</v>
      </c>
      <c r="L196" s="109">
        <v>8.5468607874820038E-2</v>
      </c>
      <c r="M196" s="109">
        <v>4.1914379448368386E-2</v>
      </c>
      <c r="N196" s="116">
        <v>0</v>
      </c>
      <c r="O196" s="106"/>
    </row>
    <row r="197" spans="1:15" ht="13.5" thickBot="1" x14ac:dyDescent="0.25">
      <c r="A197" s="187"/>
      <c r="B197" s="190"/>
      <c r="C197" s="117" t="s">
        <v>28</v>
      </c>
      <c r="D197" s="118">
        <v>6.2235539522446232E-2</v>
      </c>
      <c r="E197" s="118">
        <v>3.9748633692545172E-2</v>
      </c>
      <c r="F197" s="118">
        <v>0.1368361082605857</v>
      </c>
      <c r="G197" s="118">
        <v>0.27701296111605517</v>
      </c>
      <c r="H197" s="118">
        <v>0.26254339359456952</v>
      </c>
      <c r="I197" s="118">
        <v>0</v>
      </c>
      <c r="J197" s="118">
        <v>0.17211380148548244</v>
      </c>
      <c r="K197" s="118">
        <v>0.14684093192456693</v>
      </c>
      <c r="L197" s="118">
        <v>8.7669298612187654E-2</v>
      </c>
      <c r="M197" s="118">
        <v>4.8152728427910907E-2</v>
      </c>
      <c r="N197" s="119">
        <v>0.17560641174463959</v>
      </c>
      <c r="O197" s="106"/>
    </row>
    <row r="198" spans="1:15" x14ac:dyDescent="0.2">
      <c r="A198" s="185" t="s">
        <v>157</v>
      </c>
      <c r="B198" s="188" t="s">
        <v>32</v>
      </c>
      <c r="C198" s="113" t="s">
        <v>0</v>
      </c>
      <c r="D198" s="114">
        <v>4.24554328641948E-2</v>
      </c>
      <c r="E198" s="114">
        <v>8.8313604009453289E-2</v>
      </c>
      <c r="F198" s="114">
        <v>7.8223748380106595E-2</v>
      </c>
      <c r="G198" s="114">
        <v>8.1053341316746283E-2</v>
      </c>
      <c r="H198" s="114">
        <v>0</v>
      </c>
      <c r="I198" s="114">
        <v>0</v>
      </c>
      <c r="J198" s="114">
        <v>0.1388698885426814</v>
      </c>
      <c r="K198" s="114">
        <v>4.9015831323217407E-2</v>
      </c>
      <c r="L198" s="114">
        <v>0</v>
      </c>
      <c r="M198" s="114">
        <v>6.2797854472958659E-2</v>
      </c>
      <c r="N198" s="115">
        <v>0</v>
      </c>
      <c r="O198" s="106"/>
    </row>
    <row r="199" spans="1:15" x14ac:dyDescent="0.2">
      <c r="A199" s="186"/>
      <c r="B199" s="189"/>
      <c r="C199" s="108" t="s">
        <v>2</v>
      </c>
      <c r="D199" s="109">
        <v>0.16009599553786852</v>
      </c>
      <c r="E199" s="109">
        <v>0.17939689902591752</v>
      </c>
      <c r="F199" s="109">
        <v>0.24362333641280942</v>
      </c>
      <c r="G199" s="109">
        <v>0.19368898345739954</v>
      </c>
      <c r="H199" s="109">
        <v>0.24169299250717394</v>
      </c>
      <c r="I199" s="109">
        <v>0</v>
      </c>
      <c r="J199" s="109">
        <v>6.2521229445865495E-2</v>
      </c>
      <c r="K199" s="109">
        <v>9.4449235795345074E-2</v>
      </c>
      <c r="L199" s="109">
        <v>0.22789275639363712</v>
      </c>
      <c r="M199" s="109">
        <v>0.25734747333772301</v>
      </c>
      <c r="N199" s="116">
        <v>0</v>
      </c>
      <c r="O199" s="106"/>
    </row>
    <row r="200" spans="1:15" x14ac:dyDescent="0.2">
      <c r="A200" s="186"/>
      <c r="B200" s="189"/>
      <c r="C200" s="108" t="s">
        <v>3</v>
      </c>
      <c r="D200" s="109">
        <v>0.28318041104931635</v>
      </c>
      <c r="E200" s="109">
        <v>0.36181827504879144</v>
      </c>
      <c r="F200" s="109">
        <v>0.31189665862863858</v>
      </c>
      <c r="G200" s="109">
        <v>0.14635013097507912</v>
      </c>
      <c r="H200" s="109">
        <v>0.31534552182990461</v>
      </c>
      <c r="I200" s="109">
        <v>0.61272469105182414</v>
      </c>
      <c r="J200" s="109">
        <v>0.50039476632945057</v>
      </c>
      <c r="K200" s="109">
        <v>0.60055544362127111</v>
      </c>
      <c r="L200" s="109">
        <v>0.25740050300391792</v>
      </c>
      <c r="M200" s="109">
        <v>0.27141319753155463</v>
      </c>
      <c r="N200" s="116">
        <v>0.22169857149548233</v>
      </c>
      <c r="O200" s="106"/>
    </row>
    <row r="201" spans="1:15" x14ac:dyDescent="0.2">
      <c r="A201" s="186"/>
      <c r="B201" s="189"/>
      <c r="C201" s="108" t="s">
        <v>4</v>
      </c>
      <c r="D201" s="109">
        <v>0.27017826707808601</v>
      </c>
      <c r="E201" s="109">
        <v>0.1514511499761329</v>
      </c>
      <c r="F201" s="109">
        <v>0.26574766762115026</v>
      </c>
      <c r="G201" s="109">
        <v>0.49712720432449936</v>
      </c>
      <c r="H201" s="109">
        <v>0.31420909100126498</v>
      </c>
      <c r="I201" s="109">
        <v>0.28474915279815993</v>
      </c>
      <c r="J201" s="109">
        <v>0.13084500227160228</v>
      </c>
      <c r="K201" s="109">
        <v>0.16807364115129159</v>
      </c>
      <c r="L201" s="109">
        <v>0.34461170150870829</v>
      </c>
      <c r="M201" s="109">
        <v>0.30729793434431335</v>
      </c>
      <c r="N201" s="116">
        <v>0.77830142850451767</v>
      </c>
      <c r="O201" s="106"/>
    </row>
    <row r="202" spans="1:15" x14ac:dyDescent="0.2">
      <c r="A202" s="186"/>
      <c r="B202" s="189"/>
      <c r="C202" s="108" t="s">
        <v>1</v>
      </c>
      <c r="D202" s="109">
        <v>0.2440898934705342</v>
      </c>
      <c r="E202" s="109">
        <v>0.21902007193970466</v>
      </c>
      <c r="F202" s="109">
        <v>0.10050858895729506</v>
      </c>
      <c r="G202" s="109">
        <v>8.1780339926275675E-2</v>
      </c>
      <c r="H202" s="109">
        <v>0.12875239466165633</v>
      </c>
      <c r="I202" s="109">
        <v>0.10252615615001588</v>
      </c>
      <c r="J202" s="109">
        <v>0.16736911341040006</v>
      </c>
      <c r="K202" s="109">
        <v>8.7905848108874612E-2</v>
      </c>
      <c r="L202" s="109">
        <v>0.17009503909373666</v>
      </c>
      <c r="M202" s="109">
        <v>0.10114354031344998</v>
      </c>
      <c r="N202" s="116">
        <v>0</v>
      </c>
      <c r="O202" s="106"/>
    </row>
    <row r="203" spans="1:15" x14ac:dyDescent="0.2">
      <c r="A203" s="186"/>
      <c r="B203" s="189" t="s">
        <v>147</v>
      </c>
      <c r="C203" s="108" t="s">
        <v>6</v>
      </c>
      <c r="D203" s="109">
        <v>0.36457737229237425</v>
      </c>
      <c r="E203" s="109">
        <v>0.4331589128193527</v>
      </c>
      <c r="F203" s="109">
        <v>0.31957956567355633</v>
      </c>
      <c r="G203" s="109">
        <v>0.25979851993289177</v>
      </c>
      <c r="H203" s="109">
        <v>0.48388191391522767</v>
      </c>
      <c r="I203" s="109">
        <v>0.49064770049410072</v>
      </c>
      <c r="J203" s="109">
        <v>0.44273138681657159</v>
      </c>
      <c r="K203" s="109">
        <v>0.35673035720745289</v>
      </c>
      <c r="L203" s="109">
        <v>0.32446878565563841</v>
      </c>
      <c r="M203" s="109">
        <v>0.19439471964521449</v>
      </c>
      <c r="N203" s="116">
        <v>0.30204307710250222</v>
      </c>
      <c r="O203" s="106"/>
    </row>
    <row r="204" spans="1:15" x14ac:dyDescent="0.2">
      <c r="A204" s="186"/>
      <c r="B204" s="189"/>
      <c r="C204" s="108" t="s">
        <v>7</v>
      </c>
      <c r="D204" s="109">
        <v>0.13090118985983223</v>
      </c>
      <c r="E204" s="109">
        <v>0.18549715612382098</v>
      </c>
      <c r="F204" s="109">
        <v>0.52833605237740511</v>
      </c>
      <c r="G204" s="109">
        <v>0.45610297688864881</v>
      </c>
      <c r="H204" s="109">
        <v>0.32123158055299506</v>
      </c>
      <c r="I204" s="109">
        <v>0.3319029833017676</v>
      </c>
      <c r="J204" s="109">
        <v>0.43669093978584655</v>
      </c>
      <c r="K204" s="109">
        <v>0.43484151640903668</v>
      </c>
      <c r="L204" s="109">
        <v>0.53533868568783227</v>
      </c>
      <c r="M204" s="109">
        <v>0.58420837988115304</v>
      </c>
      <c r="N204" s="116">
        <v>0.26699506183356481</v>
      </c>
      <c r="O204" s="106"/>
    </row>
    <row r="205" spans="1:15" x14ac:dyDescent="0.2">
      <c r="A205" s="186"/>
      <c r="B205" s="189"/>
      <c r="C205" s="108" t="s">
        <v>8</v>
      </c>
      <c r="D205" s="109">
        <v>0.50452143784779346</v>
      </c>
      <c r="E205" s="109">
        <v>0.38134393105682629</v>
      </c>
      <c r="F205" s="109">
        <v>0.15208438194903834</v>
      </c>
      <c r="G205" s="109">
        <v>0.28409850317845897</v>
      </c>
      <c r="H205" s="109">
        <v>0.19488650553177692</v>
      </c>
      <c r="I205" s="109">
        <v>0.17744931620413151</v>
      </c>
      <c r="J205" s="109">
        <v>0.12057767339758163</v>
      </c>
      <c r="K205" s="109">
        <v>0.2084281263835103</v>
      </c>
      <c r="L205" s="109">
        <v>0.14019252865652906</v>
      </c>
      <c r="M205" s="109">
        <v>0.22139690047363236</v>
      </c>
      <c r="N205" s="116">
        <v>0.43096186106393269</v>
      </c>
      <c r="O205" s="106"/>
    </row>
    <row r="206" spans="1:15" x14ac:dyDescent="0.2">
      <c r="A206" s="186"/>
      <c r="B206" s="189" t="s">
        <v>148</v>
      </c>
      <c r="C206" s="108" t="s">
        <v>6</v>
      </c>
      <c r="D206" s="109">
        <v>0.32114905327065507</v>
      </c>
      <c r="E206" s="109">
        <v>0.28257437581129391</v>
      </c>
      <c r="F206" s="109">
        <v>0.36979460656095825</v>
      </c>
      <c r="G206" s="109">
        <v>0.46432350390001553</v>
      </c>
      <c r="H206" s="109">
        <v>0.38728330331585936</v>
      </c>
      <c r="I206" s="109">
        <v>0.4936753548682471</v>
      </c>
      <c r="J206" s="109">
        <v>0.47847327488518565</v>
      </c>
      <c r="K206" s="109">
        <v>0.3788997134932639</v>
      </c>
      <c r="L206" s="109">
        <v>0.41835284687968177</v>
      </c>
      <c r="M206" s="109">
        <v>0.50802679541462437</v>
      </c>
      <c r="N206" s="116">
        <v>0.33924270226596248</v>
      </c>
      <c r="O206" s="106"/>
    </row>
    <row r="207" spans="1:15" x14ac:dyDescent="0.2">
      <c r="A207" s="186"/>
      <c r="B207" s="189"/>
      <c r="C207" s="108" t="s">
        <v>7</v>
      </c>
      <c r="D207" s="109">
        <v>0.16106574720367625</v>
      </c>
      <c r="E207" s="109">
        <v>0.16438145878972013</v>
      </c>
      <c r="F207" s="109">
        <v>0.29876131091203423</v>
      </c>
      <c r="G207" s="109">
        <v>0.24651422552437935</v>
      </c>
      <c r="H207" s="109">
        <v>0.26964699011896803</v>
      </c>
      <c r="I207" s="109">
        <v>0.31740112279907989</v>
      </c>
      <c r="J207" s="109">
        <v>0.19147625873969978</v>
      </c>
      <c r="K207" s="109">
        <v>0.10440109166732287</v>
      </c>
      <c r="L207" s="109">
        <v>0.16883406690234964</v>
      </c>
      <c r="M207" s="109">
        <v>0.17191983682526479</v>
      </c>
      <c r="N207" s="116">
        <v>0.14782296935939235</v>
      </c>
      <c r="O207" s="106"/>
    </row>
    <row r="208" spans="1:15" x14ac:dyDescent="0.2">
      <c r="A208" s="186"/>
      <c r="B208" s="189"/>
      <c r="C208" s="108" t="s">
        <v>8</v>
      </c>
      <c r="D208" s="109">
        <v>0.51778519952566859</v>
      </c>
      <c r="E208" s="109">
        <v>0.55304416539898593</v>
      </c>
      <c r="F208" s="109">
        <v>0.33144408252700752</v>
      </c>
      <c r="G208" s="109">
        <v>0.28916227057560473</v>
      </c>
      <c r="H208" s="109">
        <v>0.34306970656517216</v>
      </c>
      <c r="I208" s="109">
        <v>0.1889235223326729</v>
      </c>
      <c r="J208" s="109">
        <v>0.33005046637511426</v>
      </c>
      <c r="K208" s="109">
        <v>0.5166991948394134</v>
      </c>
      <c r="L208" s="109">
        <v>0.41281308621796842</v>
      </c>
      <c r="M208" s="109">
        <v>0.32005336776011062</v>
      </c>
      <c r="N208" s="116">
        <v>0.51293432837464481</v>
      </c>
      <c r="O208" s="106"/>
    </row>
    <row r="209" spans="1:15" x14ac:dyDescent="0.2">
      <c r="A209" s="186"/>
      <c r="B209" s="189" t="s">
        <v>149</v>
      </c>
      <c r="C209" s="108" t="s">
        <v>6</v>
      </c>
      <c r="D209" s="109">
        <v>0.25683799381886535</v>
      </c>
      <c r="E209" s="109">
        <v>0.36280312279252697</v>
      </c>
      <c r="F209" s="109">
        <v>0.36524511119953801</v>
      </c>
      <c r="G209" s="109">
        <v>0.32290777198638465</v>
      </c>
      <c r="H209" s="109">
        <v>0.50405872488036052</v>
      </c>
      <c r="I209" s="109">
        <v>0.49840778232814598</v>
      </c>
      <c r="J209" s="109">
        <v>0.5238916742991172</v>
      </c>
      <c r="K209" s="109">
        <v>0.42084081760641717</v>
      </c>
      <c r="L209" s="109">
        <v>0.45243469659665192</v>
      </c>
      <c r="M209" s="109">
        <v>0.40423670371806958</v>
      </c>
      <c r="N209" s="116">
        <v>0.37838687685258265</v>
      </c>
      <c r="O209" s="106"/>
    </row>
    <row r="210" spans="1:15" x14ac:dyDescent="0.2">
      <c r="A210" s="186"/>
      <c r="B210" s="189"/>
      <c r="C210" s="108" t="s">
        <v>7</v>
      </c>
      <c r="D210" s="109">
        <v>0.31972026048434377</v>
      </c>
      <c r="E210" s="109">
        <v>0.28395197596540389</v>
      </c>
      <c r="F210" s="109">
        <v>0.4470683281861822</v>
      </c>
      <c r="G210" s="109">
        <v>0.33261241796111024</v>
      </c>
      <c r="H210" s="109">
        <v>0.26715813213573286</v>
      </c>
      <c r="I210" s="109">
        <v>0.31474728250272649</v>
      </c>
      <c r="J210" s="109">
        <v>0.31534252591800327</v>
      </c>
      <c r="K210" s="109">
        <v>0.32839027793589742</v>
      </c>
      <c r="L210" s="109">
        <v>0.41752727156798175</v>
      </c>
      <c r="M210" s="109">
        <v>0.38998423483287603</v>
      </c>
      <c r="N210" s="116">
        <v>0.29881205619786477</v>
      </c>
      <c r="O210" s="106"/>
    </row>
    <row r="211" spans="1:15" x14ac:dyDescent="0.2">
      <c r="A211" s="186"/>
      <c r="B211" s="189"/>
      <c r="C211" s="108" t="s">
        <v>8</v>
      </c>
      <c r="D211" s="109">
        <v>0.42344174569679072</v>
      </c>
      <c r="E211" s="109">
        <v>0.35324490124206909</v>
      </c>
      <c r="F211" s="109">
        <v>0.18768656061427971</v>
      </c>
      <c r="G211" s="109">
        <v>0.34447981005250461</v>
      </c>
      <c r="H211" s="109">
        <v>0.22878314298390612</v>
      </c>
      <c r="I211" s="109">
        <v>0.18684493516912729</v>
      </c>
      <c r="J211" s="109">
        <v>0.16076579978287925</v>
      </c>
      <c r="K211" s="109">
        <v>0.25076890445768529</v>
      </c>
      <c r="L211" s="109">
        <v>0.1300380318353663</v>
      </c>
      <c r="M211" s="109">
        <v>0.20577906144905442</v>
      </c>
      <c r="N211" s="116">
        <v>0.3228010669495523</v>
      </c>
      <c r="O211" s="106"/>
    </row>
    <row r="212" spans="1:15" x14ac:dyDescent="0.2">
      <c r="A212" s="186"/>
      <c r="B212" s="189" t="s">
        <v>150</v>
      </c>
      <c r="C212" s="108" t="s">
        <v>6</v>
      </c>
      <c r="D212" s="109">
        <v>0.38204100454385476</v>
      </c>
      <c r="E212" s="109">
        <v>0.44154740611430726</v>
      </c>
      <c r="F212" s="109">
        <v>0.43520849337149942</v>
      </c>
      <c r="G212" s="109">
        <v>0.34489794485382552</v>
      </c>
      <c r="H212" s="109">
        <v>0.29272327583046531</v>
      </c>
      <c r="I212" s="109">
        <v>0.48990370329069555</v>
      </c>
      <c r="J212" s="109">
        <v>0.43202707595351497</v>
      </c>
      <c r="K212" s="109">
        <v>0.32471946686187886</v>
      </c>
      <c r="L212" s="109">
        <v>0.52618017849075049</v>
      </c>
      <c r="M212" s="109">
        <v>0.46906246208484775</v>
      </c>
      <c r="N212" s="116">
        <v>0.26675565235374482</v>
      </c>
      <c r="O212" s="106"/>
    </row>
    <row r="213" spans="1:15" x14ac:dyDescent="0.2">
      <c r="A213" s="186"/>
      <c r="B213" s="189"/>
      <c r="C213" s="108" t="s">
        <v>7</v>
      </c>
      <c r="D213" s="109">
        <v>0.28053441189055839</v>
      </c>
      <c r="E213" s="109">
        <v>0.20897590003486533</v>
      </c>
      <c r="F213" s="109">
        <v>0.25340037976786589</v>
      </c>
      <c r="G213" s="109">
        <v>0.12873859326531464</v>
      </c>
      <c r="H213" s="109">
        <v>0.20826549441185396</v>
      </c>
      <c r="I213" s="109">
        <v>2.4624067141781822E-2</v>
      </c>
      <c r="J213" s="109">
        <v>9.3525505212408377E-2</v>
      </c>
      <c r="K213" s="109">
        <v>0.13675442916739633</v>
      </c>
      <c r="L213" s="109">
        <v>9.3700460477479014E-2</v>
      </c>
      <c r="M213" s="109">
        <v>0.11314165640632609</v>
      </c>
      <c r="N213" s="116">
        <v>0.11031632389051728</v>
      </c>
      <c r="O213" s="106"/>
    </row>
    <row r="214" spans="1:15" x14ac:dyDescent="0.2">
      <c r="A214" s="186"/>
      <c r="B214" s="189"/>
      <c r="C214" s="108" t="s">
        <v>8</v>
      </c>
      <c r="D214" s="109">
        <v>0.33742458356558669</v>
      </c>
      <c r="E214" s="109">
        <v>0.34947669385082736</v>
      </c>
      <c r="F214" s="109">
        <v>0.31139112686063464</v>
      </c>
      <c r="G214" s="109">
        <v>0.52636346188085947</v>
      </c>
      <c r="H214" s="109">
        <v>0.49901122975768031</v>
      </c>
      <c r="I214" s="109">
        <v>0.48547222956752256</v>
      </c>
      <c r="J214" s="109">
        <v>0.47444741883407632</v>
      </c>
      <c r="K214" s="109">
        <v>0.53852610397072487</v>
      </c>
      <c r="L214" s="109">
        <v>0.38011936103177035</v>
      </c>
      <c r="M214" s="109">
        <v>0.41779588150882607</v>
      </c>
      <c r="N214" s="116">
        <v>0.62292802375573764</v>
      </c>
      <c r="O214" s="106"/>
    </row>
    <row r="215" spans="1:15" x14ac:dyDescent="0.2">
      <c r="A215" s="186"/>
      <c r="B215" s="189" t="s">
        <v>18</v>
      </c>
      <c r="C215" s="108" t="s">
        <v>20</v>
      </c>
      <c r="D215" s="109">
        <v>0.16288666422081455</v>
      </c>
      <c r="E215" s="109">
        <v>0.16962213567494419</v>
      </c>
      <c r="F215" s="109">
        <v>2.2614967009237517E-2</v>
      </c>
      <c r="G215" s="109">
        <v>0.22592830660294463</v>
      </c>
      <c r="H215" s="109">
        <v>0.24950236607682238</v>
      </c>
      <c r="I215" s="109">
        <v>0.10812169026033913</v>
      </c>
      <c r="J215" s="109">
        <v>8.5799761408847153E-2</v>
      </c>
      <c r="K215" s="109">
        <v>0.19865340532511877</v>
      </c>
      <c r="L215" s="109">
        <v>0.17670710693501959</v>
      </c>
      <c r="M215" s="109">
        <v>0.2332490998735107</v>
      </c>
      <c r="N215" s="116">
        <v>0.29642808924589459</v>
      </c>
      <c r="O215" s="106"/>
    </row>
    <row r="216" spans="1:15" x14ac:dyDescent="0.2">
      <c r="A216" s="186"/>
      <c r="B216" s="189"/>
      <c r="C216" s="108" t="s">
        <v>25</v>
      </c>
      <c r="D216" s="109">
        <v>2.5456398170894966E-2</v>
      </c>
      <c r="E216" s="109">
        <v>0</v>
      </c>
      <c r="F216" s="109">
        <v>2.1743540796192541E-2</v>
      </c>
      <c r="G216" s="109">
        <v>5.9650382558384438E-2</v>
      </c>
      <c r="H216" s="109">
        <v>2.3093632928885648E-2</v>
      </c>
      <c r="I216" s="109">
        <v>9.2836671198590764E-2</v>
      </c>
      <c r="J216" s="109">
        <v>2.7962172610925217E-2</v>
      </c>
      <c r="K216" s="109">
        <v>2.7650783262790687E-2</v>
      </c>
      <c r="L216" s="109">
        <v>0.16586379494160411</v>
      </c>
      <c r="M216" s="109">
        <v>0.10215651537288563</v>
      </c>
      <c r="N216" s="116">
        <v>0</v>
      </c>
      <c r="O216" s="106"/>
    </row>
    <row r="217" spans="1:15" x14ac:dyDescent="0.2">
      <c r="A217" s="186"/>
      <c r="B217" s="189"/>
      <c r="C217" s="108" t="s">
        <v>65</v>
      </c>
      <c r="D217" s="109">
        <v>1.8095711607603329E-2</v>
      </c>
      <c r="E217" s="109">
        <v>8.6991758796062732E-2</v>
      </c>
      <c r="F217" s="109">
        <v>0</v>
      </c>
      <c r="G217" s="109">
        <v>4.7501775776155247E-2</v>
      </c>
      <c r="H217" s="109">
        <v>0.19121182788862309</v>
      </c>
      <c r="I217" s="109">
        <v>9.8125439568276657E-2</v>
      </c>
      <c r="J217" s="109">
        <v>2.7962172610925217E-2</v>
      </c>
      <c r="K217" s="109">
        <v>5.5923897596120681E-2</v>
      </c>
      <c r="L217" s="109">
        <v>3.0107585613151615E-2</v>
      </c>
      <c r="M217" s="109">
        <v>2.4436798956910213E-2</v>
      </c>
      <c r="N217" s="116">
        <v>0.13546676135503702</v>
      </c>
      <c r="O217" s="106"/>
    </row>
    <row r="218" spans="1:15" x14ac:dyDescent="0.2">
      <c r="A218" s="186"/>
      <c r="B218" s="189"/>
      <c r="C218" s="108" t="s">
        <v>22</v>
      </c>
      <c r="D218" s="109">
        <v>0.25936557674571925</v>
      </c>
      <c r="E218" s="109">
        <v>0.21184307292431587</v>
      </c>
      <c r="F218" s="109">
        <v>0.19780257316991695</v>
      </c>
      <c r="G218" s="109">
        <v>0.29753355783333596</v>
      </c>
      <c r="H218" s="109">
        <v>0.16107409560529998</v>
      </c>
      <c r="I218" s="109">
        <v>4.7904876796946161E-2</v>
      </c>
      <c r="J218" s="109">
        <v>8.2590268598265237E-2</v>
      </c>
      <c r="K218" s="109">
        <v>0.1763971163557157</v>
      </c>
      <c r="L218" s="109">
        <v>5.9448146511637656E-2</v>
      </c>
      <c r="M218" s="109">
        <v>0.10113688958260457</v>
      </c>
      <c r="N218" s="116">
        <v>0.12987916338875014</v>
      </c>
      <c r="O218" s="106"/>
    </row>
    <row r="219" spans="1:15" x14ac:dyDescent="0.2">
      <c r="A219" s="186"/>
      <c r="B219" s="189"/>
      <c r="C219" s="108" t="s">
        <v>19</v>
      </c>
      <c r="D219" s="109">
        <v>0.20872797438060553</v>
      </c>
      <c r="E219" s="109">
        <v>0.40448311972521345</v>
      </c>
      <c r="F219" s="109">
        <v>0.1844898510870901</v>
      </c>
      <c r="G219" s="109">
        <v>0.35462037560502779</v>
      </c>
      <c r="H219" s="109">
        <v>0.41580615084107014</v>
      </c>
      <c r="I219" s="109">
        <v>0.24522248100501176</v>
      </c>
      <c r="J219" s="109">
        <v>0.2797404568210814</v>
      </c>
      <c r="K219" s="109">
        <v>0.38778038237911217</v>
      </c>
      <c r="L219" s="109">
        <v>0.30370806811309703</v>
      </c>
      <c r="M219" s="109">
        <v>0.32166459577586692</v>
      </c>
      <c r="N219" s="116">
        <v>0.38610888718837338</v>
      </c>
      <c r="O219" s="106"/>
    </row>
    <row r="220" spans="1:15" x14ac:dyDescent="0.2">
      <c r="A220" s="186"/>
      <c r="B220" s="189"/>
      <c r="C220" s="108" t="s">
        <v>23</v>
      </c>
      <c r="D220" s="109">
        <v>0.14260890481456634</v>
      </c>
      <c r="E220" s="109">
        <v>9.9663219628579616E-2</v>
      </c>
      <c r="F220" s="109">
        <v>0.11062819415406316</v>
      </c>
      <c r="G220" s="109">
        <v>0.20769580663860041</v>
      </c>
      <c r="H220" s="109">
        <v>8.8565138969653776E-2</v>
      </c>
      <c r="I220" s="109">
        <v>3.0489461715117804E-2</v>
      </c>
      <c r="J220" s="109">
        <v>0.10599667272796574</v>
      </c>
      <c r="K220" s="109">
        <v>0.10483435802969844</v>
      </c>
      <c r="L220" s="109">
        <v>2.8970978205005337E-2</v>
      </c>
      <c r="M220" s="109">
        <v>0.12245049800366908</v>
      </c>
      <c r="N220" s="116">
        <v>9.5289740636472414E-2</v>
      </c>
      <c r="O220" s="106"/>
    </row>
    <row r="221" spans="1:15" x14ac:dyDescent="0.2">
      <c r="A221" s="186"/>
      <c r="B221" s="189"/>
      <c r="C221" s="108" t="s">
        <v>21</v>
      </c>
      <c r="D221" s="109">
        <v>0.10694832592516156</v>
      </c>
      <c r="E221" s="109">
        <v>0.14611757057090838</v>
      </c>
      <c r="F221" s="109">
        <v>0.1013316577834594</v>
      </c>
      <c r="G221" s="109">
        <v>0.15539377805566099</v>
      </c>
      <c r="H221" s="109">
        <v>0.28192835209770573</v>
      </c>
      <c r="I221" s="109">
        <v>7.4049435855129228E-2</v>
      </c>
      <c r="J221" s="109">
        <v>8.4109433220877078E-2</v>
      </c>
      <c r="K221" s="109">
        <v>0.1463603704314734</v>
      </c>
      <c r="L221" s="109">
        <v>7.8106744587464222E-2</v>
      </c>
      <c r="M221" s="109">
        <v>0.14726013254172876</v>
      </c>
      <c r="N221" s="116">
        <v>0.20654347197438583</v>
      </c>
      <c r="O221" s="106"/>
    </row>
    <row r="222" spans="1:15" x14ac:dyDescent="0.2">
      <c r="A222" s="186"/>
      <c r="B222" s="189"/>
      <c r="C222" s="108" t="s">
        <v>24</v>
      </c>
      <c r="D222" s="109">
        <v>0.10320110834036385</v>
      </c>
      <c r="E222" s="109">
        <v>0.11802759721577655</v>
      </c>
      <c r="F222" s="109">
        <v>6.4364263911896744E-2</v>
      </c>
      <c r="G222" s="109">
        <v>6.0144306953018596E-2</v>
      </c>
      <c r="H222" s="109">
        <v>0</v>
      </c>
      <c r="I222" s="109">
        <v>7.86315290695761E-2</v>
      </c>
      <c r="J222" s="109">
        <v>2.0481704382447639E-2</v>
      </c>
      <c r="K222" s="109">
        <v>9.6895748228565032E-2</v>
      </c>
      <c r="L222" s="109">
        <v>6.0584753919783942E-2</v>
      </c>
      <c r="M222" s="109">
        <v>0.21697179161569724</v>
      </c>
      <c r="N222" s="116">
        <v>0.18452866240463731</v>
      </c>
      <c r="O222" s="106"/>
    </row>
    <row r="223" spans="1:15" x14ac:dyDescent="0.2">
      <c r="A223" s="186"/>
      <c r="B223" s="189"/>
      <c r="C223" s="108" t="s">
        <v>26</v>
      </c>
      <c r="D223" s="109">
        <v>0.48620984421643887</v>
      </c>
      <c r="E223" s="109">
        <v>0.43886823532791369</v>
      </c>
      <c r="F223" s="109">
        <v>0.58229649702057529</v>
      </c>
      <c r="G223" s="109">
        <v>0.44343435844833906</v>
      </c>
      <c r="H223" s="109">
        <v>0.4699093174802082</v>
      </c>
      <c r="I223" s="109">
        <v>0.52812372638954364</v>
      </c>
      <c r="J223" s="109">
        <v>0.48914371348390889</v>
      </c>
      <c r="K223" s="109">
        <v>0.58328943713784154</v>
      </c>
      <c r="L223" s="109">
        <v>0.41405320884934582</v>
      </c>
      <c r="M223" s="109">
        <v>0.3867743332578602</v>
      </c>
      <c r="N223" s="116">
        <v>0.46918386669600226</v>
      </c>
      <c r="O223" s="106"/>
    </row>
    <row r="224" spans="1:15" x14ac:dyDescent="0.2">
      <c r="A224" s="186"/>
      <c r="B224" s="189"/>
      <c r="C224" s="108" t="s">
        <v>27</v>
      </c>
      <c r="D224" s="109">
        <v>7.2599187692842237E-2</v>
      </c>
      <c r="E224" s="109">
        <v>2.3909239419851437E-2</v>
      </c>
      <c r="F224" s="109">
        <v>3.4121270163449402E-2</v>
      </c>
      <c r="G224" s="109">
        <v>0</v>
      </c>
      <c r="H224" s="109">
        <v>0</v>
      </c>
      <c r="I224" s="109">
        <v>7.9297884133030988E-2</v>
      </c>
      <c r="J224" s="109">
        <v>4.7921151650171093E-2</v>
      </c>
      <c r="K224" s="109">
        <v>0</v>
      </c>
      <c r="L224" s="109">
        <v>6.5481362050153771E-2</v>
      </c>
      <c r="M224" s="109">
        <v>0</v>
      </c>
      <c r="N224" s="116">
        <v>4.2693636408078176E-2</v>
      </c>
      <c r="O224" s="106"/>
    </row>
    <row r="225" spans="1:15" ht="13.5" thickBot="1" x14ac:dyDescent="0.25">
      <c r="A225" s="187"/>
      <c r="B225" s="190"/>
      <c r="C225" s="117" t="s">
        <v>28</v>
      </c>
      <c r="D225" s="118">
        <v>0.12599099963728436</v>
      </c>
      <c r="E225" s="118">
        <v>0.16029247180732795</v>
      </c>
      <c r="F225" s="118">
        <v>4.4276312650753796E-2</v>
      </c>
      <c r="G225" s="118">
        <v>0.10439457156444398</v>
      </c>
      <c r="H225" s="118">
        <v>2.1366968727966392E-2</v>
      </c>
      <c r="I225" s="118">
        <v>8.4686889384673197E-2</v>
      </c>
      <c r="J225" s="118">
        <v>0.15102946691013394</v>
      </c>
      <c r="K225" s="118">
        <v>2.8808589989973266E-2</v>
      </c>
      <c r="L225" s="118">
        <v>8.1729551704464318E-2</v>
      </c>
      <c r="M225" s="118">
        <v>0.2193196912946728</v>
      </c>
      <c r="N225" s="119">
        <v>0</v>
      </c>
      <c r="O225" s="106"/>
    </row>
    <row r="226" spans="1:15" x14ac:dyDescent="0.2">
      <c r="A226" s="185" t="s">
        <v>158</v>
      </c>
      <c r="B226" s="188" t="s">
        <v>32</v>
      </c>
      <c r="C226" s="113" t="s">
        <v>0</v>
      </c>
      <c r="D226" s="114">
        <v>9.4083279023665381E-2</v>
      </c>
      <c r="E226" s="114">
        <v>0.17592818854584752</v>
      </c>
      <c r="F226" s="114">
        <v>0</v>
      </c>
      <c r="G226" s="114">
        <v>0.41748005154467199</v>
      </c>
      <c r="H226" s="114">
        <v>0.12192463301683094</v>
      </c>
      <c r="I226" s="114">
        <v>7.969641519738184E-2</v>
      </c>
      <c r="J226" s="114">
        <v>0.27259215047226065</v>
      </c>
      <c r="K226" s="114">
        <v>0</v>
      </c>
      <c r="L226" s="114">
        <v>8.639837861806314E-2</v>
      </c>
      <c r="M226" s="114">
        <v>0.19029187747889156</v>
      </c>
      <c r="N226" s="115">
        <v>0.12709281754983925</v>
      </c>
      <c r="O226" s="106"/>
    </row>
    <row r="227" spans="1:15" x14ac:dyDescent="0.2">
      <c r="A227" s="186"/>
      <c r="B227" s="189"/>
      <c r="C227" s="108" t="s">
        <v>2</v>
      </c>
      <c r="D227" s="109">
        <v>0.25677138326857052</v>
      </c>
      <c r="E227" s="109">
        <v>0.35785695747250629</v>
      </c>
      <c r="F227" s="109">
        <v>0.1989087157357845</v>
      </c>
      <c r="G227" s="109">
        <v>8.3280712590058356E-2</v>
      </c>
      <c r="H227" s="109">
        <v>9.5768206298962558E-2</v>
      </c>
      <c r="I227" s="109">
        <v>7.8201427753088082E-2</v>
      </c>
      <c r="J227" s="109">
        <v>0.24362261406606997</v>
      </c>
      <c r="K227" s="109">
        <v>0</v>
      </c>
      <c r="L227" s="109">
        <v>0.51064365390697619</v>
      </c>
      <c r="M227" s="109">
        <v>0.32785866333108499</v>
      </c>
      <c r="N227" s="116">
        <v>0.39262581667600899</v>
      </c>
      <c r="O227" s="106"/>
    </row>
    <row r="228" spans="1:15" x14ac:dyDescent="0.2">
      <c r="A228" s="186"/>
      <c r="B228" s="189"/>
      <c r="C228" s="108" t="s">
        <v>3</v>
      </c>
      <c r="D228" s="109">
        <v>0.27917306412688253</v>
      </c>
      <c r="E228" s="109">
        <v>0.1066816512303745</v>
      </c>
      <c r="F228" s="109">
        <v>0.46696942393371832</v>
      </c>
      <c r="G228" s="109">
        <v>0.38657451397919895</v>
      </c>
      <c r="H228" s="109">
        <v>0.32276667153066879</v>
      </c>
      <c r="I228" s="109">
        <v>0.33424510805621255</v>
      </c>
      <c r="J228" s="109">
        <v>0.10493673103472539</v>
      </c>
      <c r="K228" s="109">
        <v>0.31609612806894338</v>
      </c>
      <c r="L228" s="109">
        <v>8.5552762443606323E-2</v>
      </c>
      <c r="M228" s="109">
        <v>0.40097786892546289</v>
      </c>
      <c r="N228" s="116">
        <v>8.0434931684355976E-2</v>
      </c>
      <c r="O228" s="106"/>
    </row>
    <row r="229" spans="1:15" x14ac:dyDescent="0.2">
      <c r="A229" s="186"/>
      <c r="B229" s="189"/>
      <c r="C229" s="108" t="s">
        <v>4</v>
      </c>
      <c r="D229" s="109">
        <v>0.28557865459348969</v>
      </c>
      <c r="E229" s="109">
        <v>0.16513397201740879</v>
      </c>
      <c r="F229" s="109">
        <v>0.25742122070722007</v>
      </c>
      <c r="G229" s="109">
        <v>5.633236094303537E-2</v>
      </c>
      <c r="H229" s="109">
        <v>0.32969738901185108</v>
      </c>
      <c r="I229" s="109">
        <v>0.20371627353196689</v>
      </c>
      <c r="J229" s="109">
        <v>0.30157142062264702</v>
      </c>
      <c r="K229" s="109">
        <v>0.60401892671352897</v>
      </c>
      <c r="L229" s="109">
        <v>0.24012259081079088</v>
      </c>
      <c r="M229" s="109">
        <v>8.0871590264560367E-2</v>
      </c>
      <c r="N229" s="116">
        <v>0.2367897852496397</v>
      </c>
      <c r="O229" s="106"/>
    </row>
    <row r="230" spans="1:15" x14ac:dyDescent="0.2">
      <c r="A230" s="186"/>
      <c r="B230" s="189"/>
      <c r="C230" s="108" t="s">
        <v>1</v>
      </c>
      <c r="D230" s="109">
        <v>8.4393618987391783E-2</v>
      </c>
      <c r="E230" s="109">
        <v>0.19439923073386287</v>
      </c>
      <c r="F230" s="109">
        <v>7.6700639623277181E-2</v>
      </c>
      <c r="G230" s="109">
        <v>5.633236094303537E-2</v>
      </c>
      <c r="H230" s="109">
        <v>0.12984310014168668</v>
      </c>
      <c r="I230" s="109">
        <v>0.3041407754613506</v>
      </c>
      <c r="J230" s="109">
        <v>7.7277083804296681E-2</v>
      </c>
      <c r="K230" s="109">
        <v>7.9884945217527731E-2</v>
      </c>
      <c r="L230" s="109">
        <v>7.7282614220563345E-2</v>
      </c>
      <c r="M230" s="109">
        <v>0</v>
      </c>
      <c r="N230" s="116">
        <v>0.163056648840156</v>
      </c>
      <c r="O230" s="106"/>
    </row>
    <row r="231" spans="1:15" x14ac:dyDescent="0.2">
      <c r="A231" s="186"/>
      <c r="B231" s="189" t="s">
        <v>147</v>
      </c>
      <c r="C231" s="108" t="s">
        <v>6</v>
      </c>
      <c r="D231" s="109">
        <v>0.31129373642490249</v>
      </c>
      <c r="E231" s="109">
        <v>0.31828106890099389</v>
      </c>
      <c r="F231" s="109">
        <v>0.34037452096256615</v>
      </c>
      <c r="G231" s="109">
        <v>0.45739835388936501</v>
      </c>
      <c r="H231" s="109">
        <v>0.42777260264548955</v>
      </c>
      <c r="I231" s="109">
        <v>0.6444230714288498</v>
      </c>
      <c r="J231" s="109">
        <v>0.44883067599791038</v>
      </c>
      <c r="K231" s="109">
        <v>0.35475810410800401</v>
      </c>
      <c r="L231" s="109">
        <v>0.34721253052757567</v>
      </c>
      <c r="M231" s="109">
        <v>0.56949407633464455</v>
      </c>
      <c r="N231" s="116">
        <v>0.44051974436323027</v>
      </c>
      <c r="O231" s="106"/>
    </row>
    <row r="232" spans="1:15" x14ac:dyDescent="0.2">
      <c r="A232" s="186"/>
      <c r="B232" s="189"/>
      <c r="C232" s="108" t="s">
        <v>7</v>
      </c>
      <c r="D232" s="109">
        <v>0.14225416086365616</v>
      </c>
      <c r="E232" s="109">
        <v>0.37846731622508417</v>
      </c>
      <c r="F232" s="109">
        <v>0.20463961640120354</v>
      </c>
      <c r="G232" s="109">
        <v>0.36883821511867282</v>
      </c>
      <c r="H232" s="109">
        <v>0.28628187200177596</v>
      </c>
      <c r="I232" s="109">
        <v>0.23038649160603758</v>
      </c>
      <c r="J232" s="109">
        <v>0.27919752620254312</v>
      </c>
      <c r="K232" s="109">
        <v>0.53320653283359443</v>
      </c>
      <c r="L232" s="109">
        <v>0.51576400998598704</v>
      </c>
      <c r="M232" s="109">
        <v>0.38949080637785505</v>
      </c>
      <c r="N232" s="116">
        <v>0.36822484050953713</v>
      </c>
      <c r="O232" s="106"/>
    </row>
    <row r="233" spans="1:15" x14ac:dyDescent="0.2">
      <c r="A233" s="186"/>
      <c r="B233" s="189"/>
      <c r="C233" s="108" t="s">
        <v>8</v>
      </c>
      <c r="D233" s="109">
        <v>0.54645210271144118</v>
      </c>
      <c r="E233" s="109">
        <v>0.30325161487392177</v>
      </c>
      <c r="F233" s="109">
        <v>0.45498586263623031</v>
      </c>
      <c r="G233" s="109">
        <v>0.17376343099196195</v>
      </c>
      <c r="H233" s="109">
        <v>0.28594552535273426</v>
      </c>
      <c r="I233" s="109">
        <v>0.12519043696511253</v>
      </c>
      <c r="J233" s="109">
        <v>0.27197179779954639</v>
      </c>
      <c r="K233" s="109">
        <v>0.1120353630584013</v>
      </c>
      <c r="L233" s="109">
        <v>0.13702345948643702</v>
      </c>
      <c r="M233" s="109">
        <v>4.1015117287500458E-2</v>
      </c>
      <c r="N233" s="116">
        <v>0.19125541512723249</v>
      </c>
      <c r="O233" s="106"/>
    </row>
    <row r="234" spans="1:15" x14ac:dyDescent="0.2">
      <c r="A234" s="186"/>
      <c r="B234" s="189" t="s">
        <v>148</v>
      </c>
      <c r="C234" s="108" t="s">
        <v>6</v>
      </c>
      <c r="D234" s="109">
        <v>0.23323871299138343</v>
      </c>
      <c r="E234" s="109">
        <v>0.42913625052641768</v>
      </c>
      <c r="F234" s="109">
        <v>0.36715547215173333</v>
      </c>
      <c r="G234" s="109">
        <v>0.4446164275324716</v>
      </c>
      <c r="H234" s="109">
        <v>0.58378327042903755</v>
      </c>
      <c r="I234" s="109">
        <v>0.38313102183531961</v>
      </c>
      <c r="J234" s="109">
        <v>0.59524546599903883</v>
      </c>
      <c r="K234" s="109">
        <v>0.46521207861091218</v>
      </c>
      <c r="L234" s="109">
        <v>0.44815508284581385</v>
      </c>
      <c r="M234" s="109">
        <v>0.3130886188390829</v>
      </c>
      <c r="N234" s="116">
        <v>0.38823440466828579</v>
      </c>
      <c r="O234" s="106"/>
    </row>
    <row r="235" spans="1:15" x14ac:dyDescent="0.2">
      <c r="A235" s="186"/>
      <c r="B235" s="189"/>
      <c r="C235" s="108" t="s">
        <v>7</v>
      </c>
      <c r="D235" s="109">
        <v>3.2329095986842665E-2</v>
      </c>
      <c r="E235" s="109">
        <v>0.22091308336393009</v>
      </c>
      <c r="F235" s="109">
        <v>0.19498389361500479</v>
      </c>
      <c r="G235" s="109">
        <v>0.1804642515655977</v>
      </c>
      <c r="H235" s="109">
        <v>0.15585387966406877</v>
      </c>
      <c r="I235" s="109">
        <v>0.30451566914390948</v>
      </c>
      <c r="J235" s="109">
        <v>5.3740597487139975E-2</v>
      </c>
      <c r="K235" s="109">
        <v>0.24523936182155567</v>
      </c>
      <c r="L235" s="109">
        <v>0.12251952453873699</v>
      </c>
      <c r="M235" s="109">
        <v>0.25155727079423984</v>
      </c>
      <c r="N235" s="116">
        <v>5.642554600401288E-2</v>
      </c>
      <c r="O235" s="106"/>
    </row>
    <row r="236" spans="1:15" x14ac:dyDescent="0.2">
      <c r="A236" s="186"/>
      <c r="B236" s="189"/>
      <c r="C236" s="108" t="s">
        <v>8</v>
      </c>
      <c r="D236" s="109">
        <v>0.73443219102177393</v>
      </c>
      <c r="E236" s="109">
        <v>0.34995066610965198</v>
      </c>
      <c r="F236" s="109">
        <v>0.43786063423326183</v>
      </c>
      <c r="G236" s="109">
        <v>0.37491932090193036</v>
      </c>
      <c r="H236" s="109">
        <v>0.26036284990689362</v>
      </c>
      <c r="I236" s="109">
        <v>0.31235330902077085</v>
      </c>
      <c r="J236" s="109">
        <v>0.35101393651382118</v>
      </c>
      <c r="K236" s="109">
        <v>0.28954855956753167</v>
      </c>
      <c r="L236" s="109">
        <v>0.42932539261544905</v>
      </c>
      <c r="M236" s="109">
        <v>0.43535411036667732</v>
      </c>
      <c r="N236" s="116">
        <v>0.5553400493277012</v>
      </c>
      <c r="O236" s="106"/>
    </row>
    <row r="237" spans="1:15" x14ac:dyDescent="0.2">
      <c r="A237" s="186"/>
      <c r="B237" s="189" t="s">
        <v>149</v>
      </c>
      <c r="C237" s="108" t="s">
        <v>6</v>
      </c>
      <c r="D237" s="109">
        <v>0.54867925587337651</v>
      </c>
      <c r="E237" s="109">
        <v>0.29805433449487168</v>
      </c>
      <c r="F237" s="109">
        <v>0.42392670290636597</v>
      </c>
      <c r="G237" s="109">
        <v>0.3627950359363652</v>
      </c>
      <c r="H237" s="109">
        <v>0.44388133154470216</v>
      </c>
      <c r="I237" s="109">
        <v>0.47044056838963333</v>
      </c>
      <c r="J237" s="109">
        <v>0.4119160843603864</v>
      </c>
      <c r="K237" s="109">
        <v>0.48383558419715683</v>
      </c>
      <c r="L237" s="109">
        <v>0.59982335582251489</v>
      </c>
      <c r="M237" s="109">
        <v>0.51010907013280871</v>
      </c>
      <c r="N237" s="116">
        <v>0.47711810414770989</v>
      </c>
      <c r="O237" s="106"/>
    </row>
    <row r="238" spans="1:15" x14ac:dyDescent="0.2">
      <c r="A238" s="186"/>
      <c r="B238" s="189"/>
      <c r="C238" s="108" t="s">
        <v>7</v>
      </c>
      <c r="D238" s="109">
        <v>0.15614032194055683</v>
      </c>
      <c r="E238" s="109">
        <v>0.44966327873370021</v>
      </c>
      <c r="F238" s="109">
        <v>0.14674834455416513</v>
      </c>
      <c r="G238" s="109">
        <v>0.29473908989802361</v>
      </c>
      <c r="H238" s="109">
        <v>0.30587776767441732</v>
      </c>
      <c r="I238" s="109">
        <v>0.32950949677517033</v>
      </c>
      <c r="J238" s="109">
        <v>0.28352020573691178</v>
      </c>
      <c r="K238" s="109">
        <v>0.30768552784571312</v>
      </c>
      <c r="L238" s="109">
        <v>0.30857253704447862</v>
      </c>
      <c r="M238" s="109">
        <v>0.30557281864667535</v>
      </c>
      <c r="N238" s="116">
        <v>0.33539110952179896</v>
      </c>
      <c r="O238" s="106"/>
    </row>
    <row r="239" spans="1:15" x14ac:dyDescent="0.2">
      <c r="A239" s="186"/>
      <c r="B239" s="189"/>
      <c r="C239" s="108" t="s">
        <v>8</v>
      </c>
      <c r="D239" s="109">
        <v>0.2951804221860666</v>
      </c>
      <c r="E239" s="109">
        <v>0.252282386771428</v>
      </c>
      <c r="F239" s="109">
        <v>0.42932495253946867</v>
      </c>
      <c r="G239" s="109">
        <v>0.34246587416561114</v>
      </c>
      <c r="H239" s="109">
        <v>0.2502409007808804</v>
      </c>
      <c r="I239" s="109">
        <v>0.20004993483519626</v>
      </c>
      <c r="J239" s="109">
        <v>0.30456370990270182</v>
      </c>
      <c r="K239" s="109">
        <v>0.20847888795712971</v>
      </c>
      <c r="L239" s="109">
        <v>9.1604107133006152E-2</v>
      </c>
      <c r="M239" s="109">
        <v>0.184318111220516</v>
      </c>
      <c r="N239" s="116">
        <v>0.18749078633049102</v>
      </c>
      <c r="O239" s="106"/>
    </row>
    <row r="240" spans="1:15" x14ac:dyDescent="0.2">
      <c r="A240" s="186"/>
      <c r="B240" s="189" t="s">
        <v>150</v>
      </c>
      <c r="C240" s="108" t="s">
        <v>6</v>
      </c>
      <c r="D240" s="109">
        <v>0.23129003722537914</v>
      </c>
      <c r="E240" s="109">
        <v>0.45168096641407657</v>
      </c>
      <c r="F240" s="109">
        <v>0.34931463285081477</v>
      </c>
      <c r="G240" s="109">
        <v>0.35148453807008906</v>
      </c>
      <c r="H240" s="109">
        <v>0.25201927827324161</v>
      </c>
      <c r="I240" s="109">
        <v>0.34685153331677199</v>
      </c>
      <c r="J240" s="109">
        <v>0.49280316184085149</v>
      </c>
      <c r="K240" s="109">
        <v>0.23868530696837542</v>
      </c>
      <c r="L240" s="109">
        <v>0.4041449534747607</v>
      </c>
      <c r="M240" s="109">
        <v>0.70706518083766301</v>
      </c>
      <c r="N240" s="116">
        <v>0.24167160062202592</v>
      </c>
      <c r="O240" s="106"/>
    </row>
    <row r="241" spans="1:15" x14ac:dyDescent="0.2">
      <c r="A241" s="186"/>
      <c r="B241" s="189"/>
      <c r="C241" s="108" t="s">
        <v>7</v>
      </c>
      <c r="D241" s="109">
        <v>0.56704039762209257</v>
      </c>
      <c r="E241" s="109">
        <v>0.24787589144719444</v>
      </c>
      <c r="F241" s="109">
        <v>0.17935362042308292</v>
      </c>
      <c r="G241" s="109">
        <v>0.26131885512172859</v>
      </c>
      <c r="H241" s="109">
        <v>0.26037345030066927</v>
      </c>
      <c r="I241" s="109">
        <v>0.1968768330868885</v>
      </c>
      <c r="J241" s="109">
        <v>0.15162333255705052</v>
      </c>
      <c r="K241" s="109">
        <v>0.23487511702419506</v>
      </c>
      <c r="L241" s="109">
        <v>5.8330824814973245E-2</v>
      </c>
      <c r="M241" s="109">
        <v>7.8654830012470825E-2</v>
      </c>
      <c r="N241" s="116">
        <v>0.26161988945412007</v>
      </c>
      <c r="O241" s="106"/>
    </row>
    <row r="242" spans="1:15" x14ac:dyDescent="0.2">
      <c r="A242" s="186"/>
      <c r="B242" s="189"/>
      <c r="C242" s="108" t="s">
        <v>8</v>
      </c>
      <c r="D242" s="109">
        <v>0.20166956515252821</v>
      </c>
      <c r="E242" s="109">
        <v>0.30044314213872886</v>
      </c>
      <c r="F242" s="109">
        <v>0.47133174672610223</v>
      </c>
      <c r="G242" s="109">
        <v>0.3871966068081823</v>
      </c>
      <c r="H242" s="109">
        <v>0.48760727142608906</v>
      </c>
      <c r="I242" s="109">
        <v>0.45627163359633949</v>
      </c>
      <c r="J242" s="109">
        <v>0.35557350560209788</v>
      </c>
      <c r="K242" s="109">
        <v>0.52643957600742919</v>
      </c>
      <c r="L242" s="109">
        <v>0.53752422171026581</v>
      </c>
      <c r="M242" s="109">
        <v>0.21427998914986626</v>
      </c>
      <c r="N242" s="116">
        <v>0.4967085099238539</v>
      </c>
      <c r="O242" s="106"/>
    </row>
    <row r="243" spans="1:15" x14ac:dyDescent="0.2">
      <c r="A243" s="186"/>
      <c r="B243" s="189" t="s">
        <v>18</v>
      </c>
      <c r="C243" s="108" t="s">
        <v>20</v>
      </c>
      <c r="D243" s="109">
        <v>0.12874727000488292</v>
      </c>
      <c r="E243" s="109">
        <v>0.22502787514074357</v>
      </c>
      <c r="F243" s="109">
        <v>0.22958420671978319</v>
      </c>
      <c r="G243" s="109">
        <v>0.17565272671115839</v>
      </c>
      <c r="H243" s="109">
        <v>0.27814212047112652</v>
      </c>
      <c r="I243" s="109">
        <v>0.35814493414167892</v>
      </c>
      <c r="J243" s="109">
        <v>0.21093058826572966</v>
      </c>
      <c r="K243" s="109">
        <v>0.13765789837636699</v>
      </c>
      <c r="L243" s="109">
        <v>0.14180142336929738</v>
      </c>
      <c r="M243" s="109">
        <v>0.31047113632763418</v>
      </c>
      <c r="N243" s="116">
        <v>0.14127583311439523</v>
      </c>
      <c r="O243" s="106"/>
    </row>
    <row r="244" spans="1:15" x14ac:dyDescent="0.2">
      <c r="A244" s="186"/>
      <c r="B244" s="189"/>
      <c r="C244" s="108" t="s">
        <v>25</v>
      </c>
      <c r="D244" s="109">
        <v>9.8638430077169131E-2</v>
      </c>
      <c r="E244" s="109">
        <v>0</v>
      </c>
      <c r="F244" s="109">
        <v>0</v>
      </c>
      <c r="G244" s="109">
        <v>0</v>
      </c>
      <c r="H244" s="109">
        <v>0.10060305750919066</v>
      </c>
      <c r="I244" s="109">
        <v>7.7560109887552062E-2</v>
      </c>
      <c r="J244" s="109">
        <v>3.0891787636650365E-2</v>
      </c>
      <c r="K244" s="109">
        <v>0.10395903744676828</v>
      </c>
      <c r="L244" s="109">
        <v>0</v>
      </c>
      <c r="M244" s="109">
        <v>0</v>
      </c>
      <c r="N244" s="116">
        <v>0</v>
      </c>
      <c r="O244" s="106"/>
    </row>
    <row r="245" spans="1:15" x14ac:dyDescent="0.2">
      <c r="A245" s="186"/>
      <c r="B245" s="189"/>
      <c r="C245" s="108" t="s">
        <v>65</v>
      </c>
      <c r="D245" s="109">
        <v>4.090523367589715E-2</v>
      </c>
      <c r="E245" s="109">
        <v>9.4355347593813865E-2</v>
      </c>
      <c r="F245" s="109">
        <v>0</v>
      </c>
      <c r="G245" s="109">
        <v>0</v>
      </c>
      <c r="H245" s="109">
        <v>0</v>
      </c>
      <c r="I245" s="109">
        <v>7.979356720817106E-2</v>
      </c>
      <c r="J245" s="109">
        <v>0</v>
      </c>
      <c r="K245" s="109">
        <v>0.10672887376180486</v>
      </c>
      <c r="L245" s="109">
        <v>8.7350051221065803E-2</v>
      </c>
      <c r="M245" s="109">
        <v>0</v>
      </c>
      <c r="N245" s="116">
        <v>3.6324233972881356E-2</v>
      </c>
      <c r="O245" s="106"/>
    </row>
    <row r="246" spans="1:15" x14ac:dyDescent="0.2">
      <c r="A246" s="186"/>
      <c r="B246" s="189"/>
      <c r="C246" s="108" t="s">
        <v>22</v>
      </c>
      <c r="D246" s="109">
        <v>0.14774336613271025</v>
      </c>
      <c r="E246" s="109">
        <v>0.12751509410833731</v>
      </c>
      <c r="F246" s="109">
        <v>0.17067022052641531</v>
      </c>
      <c r="G246" s="109">
        <v>0.20670549101383473</v>
      </c>
      <c r="H246" s="109">
        <v>0.30471377657380533</v>
      </c>
      <c r="I246" s="109">
        <v>0.24168106153392485</v>
      </c>
      <c r="J246" s="109">
        <v>0.21091444353070135</v>
      </c>
      <c r="K246" s="109">
        <v>0.12058034262538932</v>
      </c>
      <c r="L246" s="109">
        <v>0.19742514016067844</v>
      </c>
      <c r="M246" s="109">
        <v>0.27079330056416284</v>
      </c>
      <c r="N246" s="116">
        <v>0.37286083248987417</v>
      </c>
      <c r="O246" s="106"/>
    </row>
    <row r="247" spans="1:15" x14ac:dyDescent="0.2">
      <c r="A247" s="186"/>
      <c r="B247" s="189"/>
      <c r="C247" s="108" t="s">
        <v>19</v>
      </c>
      <c r="D247" s="109">
        <v>0.23870874625941071</v>
      </c>
      <c r="E247" s="109">
        <v>0.35283955308326903</v>
      </c>
      <c r="F247" s="109">
        <v>0.43495420676097213</v>
      </c>
      <c r="G247" s="109">
        <v>0.23932389304399884</v>
      </c>
      <c r="H247" s="109">
        <v>0.47200671431988872</v>
      </c>
      <c r="I247" s="109">
        <v>0.39725168270916511</v>
      </c>
      <c r="J247" s="109">
        <v>0.35927097390963375</v>
      </c>
      <c r="K247" s="109">
        <v>0.28451899305358291</v>
      </c>
      <c r="L247" s="109">
        <v>0.52371237050430497</v>
      </c>
      <c r="M247" s="109">
        <v>0.33658069338697849</v>
      </c>
      <c r="N247" s="116">
        <v>0.33265858531271769</v>
      </c>
      <c r="O247" s="106"/>
    </row>
    <row r="248" spans="1:15" x14ac:dyDescent="0.2">
      <c r="A248" s="186"/>
      <c r="B248" s="189"/>
      <c r="C248" s="108" t="s">
        <v>23</v>
      </c>
      <c r="D248" s="109">
        <v>5.2005447086673796E-2</v>
      </c>
      <c r="E248" s="109">
        <v>8.3612015413552232E-2</v>
      </c>
      <c r="F248" s="109">
        <v>0.19783534705533717</v>
      </c>
      <c r="G248" s="109">
        <v>7.7535649238897456E-2</v>
      </c>
      <c r="H248" s="109">
        <v>7.357643485947106E-2</v>
      </c>
      <c r="I248" s="109">
        <v>3.4568939706332069E-2</v>
      </c>
      <c r="J248" s="109">
        <v>0.15137364325262043</v>
      </c>
      <c r="K248" s="109">
        <v>0.14349778084714793</v>
      </c>
      <c r="L248" s="109">
        <v>3.8875510188123713E-2</v>
      </c>
      <c r="M248" s="109">
        <v>5.8313660400782764E-2</v>
      </c>
      <c r="N248" s="116">
        <v>0.14977729280036567</v>
      </c>
      <c r="O248" s="106"/>
    </row>
    <row r="249" spans="1:15" x14ac:dyDescent="0.2">
      <c r="A249" s="186"/>
      <c r="B249" s="189"/>
      <c r="C249" s="108" t="s">
        <v>21</v>
      </c>
      <c r="D249" s="109">
        <v>4.3523271603081816E-2</v>
      </c>
      <c r="E249" s="109">
        <v>0.19941216106150247</v>
      </c>
      <c r="F249" s="109">
        <v>0.19592741715183212</v>
      </c>
      <c r="G249" s="109">
        <v>5.853393025434861E-2</v>
      </c>
      <c r="H249" s="109">
        <v>0.10230757685883189</v>
      </c>
      <c r="I249" s="109">
        <v>0.10108627907251724</v>
      </c>
      <c r="J249" s="109">
        <v>0.17774948715148503</v>
      </c>
      <c r="K249" s="109">
        <v>0.10600554147034029</v>
      </c>
      <c r="L249" s="109">
        <v>0.19518354690792883</v>
      </c>
      <c r="M249" s="109">
        <v>0.18139388258988684</v>
      </c>
      <c r="N249" s="116">
        <v>0.22989389989914449</v>
      </c>
      <c r="O249" s="106"/>
    </row>
    <row r="250" spans="1:15" x14ac:dyDescent="0.2">
      <c r="A250" s="186"/>
      <c r="B250" s="189"/>
      <c r="C250" s="108" t="s">
        <v>24</v>
      </c>
      <c r="D250" s="109">
        <v>0</v>
      </c>
      <c r="E250" s="109">
        <v>9.7506943547412475E-2</v>
      </c>
      <c r="F250" s="109">
        <v>5.8265613505998959E-2</v>
      </c>
      <c r="G250" s="109">
        <v>9.8307130197585996E-2</v>
      </c>
      <c r="H250" s="109">
        <v>9.938815315734327E-2</v>
      </c>
      <c r="I250" s="109">
        <v>0.12751479175894198</v>
      </c>
      <c r="J250" s="109">
        <v>0.15499145681988971</v>
      </c>
      <c r="K250" s="109">
        <v>0.13960060665105284</v>
      </c>
      <c r="L250" s="109">
        <v>0.17799452816785111</v>
      </c>
      <c r="M250" s="109">
        <v>0.25043332106797356</v>
      </c>
      <c r="N250" s="116">
        <v>0.1120494549542836</v>
      </c>
      <c r="O250" s="106"/>
    </row>
    <row r="251" spans="1:15" x14ac:dyDescent="0.2">
      <c r="A251" s="186"/>
      <c r="B251" s="189"/>
      <c r="C251" s="108" t="s">
        <v>26</v>
      </c>
      <c r="D251" s="109">
        <v>0.38858061967806129</v>
      </c>
      <c r="E251" s="109">
        <v>0.41609456847279075</v>
      </c>
      <c r="F251" s="109">
        <v>0.45409632602222672</v>
      </c>
      <c r="G251" s="109">
        <v>0.41150681932317468</v>
      </c>
      <c r="H251" s="109">
        <v>0.59333950673817693</v>
      </c>
      <c r="I251" s="109">
        <v>0.51974662197666843</v>
      </c>
      <c r="J251" s="109">
        <v>0.34993624517514332</v>
      </c>
      <c r="K251" s="109">
        <v>0.60768114341749202</v>
      </c>
      <c r="L251" s="109">
        <v>0.57246752374463217</v>
      </c>
      <c r="M251" s="109">
        <v>0.54357978059221634</v>
      </c>
      <c r="N251" s="116">
        <v>0.47495310379423311</v>
      </c>
      <c r="O251" s="106"/>
    </row>
    <row r="252" spans="1:15" x14ac:dyDescent="0.2">
      <c r="A252" s="186"/>
      <c r="B252" s="189"/>
      <c r="C252" s="108" t="s">
        <v>27</v>
      </c>
      <c r="D252" s="109">
        <v>4.6632982990495335E-2</v>
      </c>
      <c r="E252" s="109">
        <v>2.9765311985115468E-2</v>
      </c>
      <c r="F252" s="109">
        <v>0</v>
      </c>
      <c r="G252" s="109">
        <v>0</v>
      </c>
      <c r="H252" s="109">
        <v>0</v>
      </c>
      <c r="I252" s="109">
        <v>0</v>
      </c>
      <c r="J252" s="109">
        <v>0</v>
      </c>
      <c r="K252" s="109">
        <v>4.2159569222412048E-2</v>
      </c>
      <c r="L252" s="109">
        <v>0</v>
      </c>
      <c r="M252" s="109">
        <v>0</v>
      </c>
      <c r="N252" s="116">
        <v>0</v>
      </c>
      <c r="O252" s="106"/>
    </row>
    <row r="253" spans="1:15" ht="13.5" thickBot="1" x14ac:dyDescent="0.25">
      <c r="A253" s="187"/>
      <c r="B253" s="190"/>
      <c r="C253" s="117" t="s">
        <v>28</v>
      </c>
      <c r="D253" s="118">
        <v>0.23286315064686824</v>
      </c>
      <c r="E253" s="118">
        <v>0.1042036027413516</v>
      </c>
      <c r="F253" s="118">
        <v>4.9998458583033152E-2</v>
      </c>
      <c r="G253" s="118">
        <v>0.1878688917942733</v>
      </c>
      <c r="H253" s="118">
        <v>0</v>
      </c>
      <c r="I253" s="118">
        <v>3.5918484528660206E-2</v>
      </c>
      <c r="J253" s="118">
        <v>0.14300870016442832</v>
      </c>
      <c r="K253" s="118">
        <v>9.975237214796738E-2</v>
      </c>
      <c r="L253" s="118">
        <v>0</v>
      </c>
      <c r="M253" s="118">
        <v>8.9156191654368402E-2</v>
      </c>
      <c r="N253" s="119">
        <v>0.10600129832518113</v>
      </c>
      <c r="O253" s="106"/>
    </row>
    <row r="254" spans="1:15" x14ac:dyDescent="0.2">
      <c r="A254" s="185" t="s">
        <v>159</v>
      </c>
      <c r="B254" s="188" t="s">
        <v>32</v>
      </c>
      <c r="C254" s="113" t="s">
        <v>0</v>
      </c>
      <c r="D254" s="114">
        <v>0.11430974356489314</v>
      </c>
      <c r="E254" s="114">
        <v>0.15626351317708129</v>
      </c>
      <c r="F254" s="114">
        <v>0.31418018073820669</v>
      </c>
      <c r="G254" s="114">
        <v>0</v>
      </c>
      <c r="H254" s="114">
        <v>7.4338123685905394E-2</v>
      </c>
      <c r="I254" s="114">
        <v>0</v>
      </c>
      <c r="J254" s="114">
        <v>4.6629991158007832E-2</v>
      </c>
      <c r="K254" s="114">
        <v>0</v>
      </c>
      <c r="L254" s="114">
        <v>9.0140072233432247E-2</v>
      </c>
      <c r="M254" s="114">
        <v>0.29017620096248803</v>
      </c>
      <c r="N254" s="115">
        <v>0.10296590595605068</v>
      </c>
      <c r="O254" s="106"/>
    </row>
    <row r="255" spans="1:15" x14ac:dyDescent="0.2">
      <c r="A255" s="186"/>
      <c r="B255" s="189"/>
      <c r="C255" s="108" t="s">
        <v>2</v>
      </c>
      <c r="D255" s="109">
        <v>0.12532610489336074</v>
      </c>
      <c r="E255" s="109">
        <v>7.4589171099114115E-2</v>
      </c>
      <c r="F255" s="109">
        <v>0.20723609868160645</v>
      </c>
      <c r="G255" s="109">
        <v>0.15846440823631019</v>
      </c>
      <c r="H255" s="109">
        <v>0.10837423054547277</v>
      </c>
      <c r="I255" s="109">
        <v>0</v>
      </c>
      <c r="J255" s="109">
        <v>0.14405838340532912</v>
      </c>
      <c r="K255" s="109">
        <v>0.16289741937685537</v>
      </c>
      <c r="L255" s="109">
        <v>0.10248118102530081</v>
      </c>
      <c r="M255" s="109">
        <v>6.1975150492963899E-2</v>
      </c>
      <c r="N255" s="116">
        <v>0.52846736916626103</v>
      </c>
      <c r="O255" s="106"/>
    </row>
    <row r="256" spans="1:15" x14ac:dyDescent="0.2">
      <c r="A256" s="186"/>
      <c r="B256" s="189"/>
      <c r="C256" s="108" t="s">
        <v>3</v>
      </c>
      <c r="D256" s="109">
        <v>0.50824879379003451</v>
      </c>
      <c r="E256" s="109">
        <v>0.43140173685997868</v>
      </c>
      <c r="F256" s="109">
        <v>0.27199988438428313</v>
      </c>
      <c r="G256" s="109">
        <v>0</v>
      </c>
      <c r="H256" s="109">
        <v>0.36623112101065003</v>
      </c>
      <c r="I256" s="109">
        <v>0.61245439947181479</v>
      </c>
      <c r="J256" s="109">
        <v>0.32264220613067623</v>
      </c>
      <c r="K256" s="109">
        <v>0.5732844647227533</v>
      </c>
      <c r="L256" s="109">
        <v>0.51481499645927653</v>
      </c>
      <c r="M256" s="109">
        <v>0.54934693654908995</v>
      </c>
      <c r="N256" s="116">
        <v>0.11515912748064303</v>
      </c>
      <c r="O256" s="106"/>
    </row>
    <row r="257" spans="1:15" x14ac:dyDescent="0.2">
      <c r="A257" s="186"/>
      <c r="B257" s="189"/>
      <c r="C257" s="108" t="s">
        <v>4</v>
      </c>
      <c r="D257" s="109">
        <v>0.11884068395341556</v>
      </c>
      <c r="E257" s="109">
        <v>0.23338920026860524</v>
      </c>
      <c r="F257" s="109">
        <v>0.20658383619590348</v>
      </c>
      <c r="G257" s="109">
        <v>0.74111839646384781</v>
      </c>
      <c r="H257" s="109">
        <v>0.10562753681818597</v>
      </c>
      <c r="I257" s="109">
        <v>0.38754560052818521</v>
      </c>
      <c r="J257" s="109">
        <v>0.42992499409886525</v>
      </c>
      <c r="K257" s="109">
        <v>0.26381811590039128</v>
      </c>
      <c r="L257" s="109">
        <v>9.1630319822370604E-2</v>
      </c>
      <c r="M257" s="109">
        <v>9.8501711995458138E-2</v>
      </c>
      <c r="N257" s="116">
        <v>0.25340759739704533</v>
      </c>
      <c r="O257" s="106"/>
    </row>
    <row r="258" spans="1:15" x14ac:dyDescent="0.2">
      <c r="A258" s="186"/>
      <c r="B258" s="189"/>
      <c r="C258" s="108" t="s">
        <v>1</v>
      </c>
      <c r="D258" s="109">
        <v>0.13327467379829594</v>
      </c>
      <c r="E258" s="109">
        <v>0.10435637859522062</v>
      </c>
      <c r="F258" s="109">
        <v>0</v>
      </c>
      <c r="G258" s="109">
        <v>0.10041719529984204</v>
      </c>
      <c r="H258" s="109">
        <v>0.34542898793978583</v>
      </c>
      <c r="I258" s="109">
        <v>0</v>
      </c>
      <c r="J258" s="109">
        <v>5.6744425207121356E-2</v>
      </c>
      <c r="K258" s="109">
        <v>0</v>
      </c>
      <c r="L258" s="109">
        <v>0.20093343045961973</v>
      </c>
      <c r="M258" s="109">
        <v>0</v>
      </c>
      <c r="N258" s="116">
        <v>0</v>
      </c>
      <c r="O258" s="106"/>
    </row>
    <row r="259" spans="1:15" x14ac:dyDescent="0.2">
      <c r="A259" s="186"/>
      <c r="B259" s="189" t="s">
        <v>147</v>
      </c>
      <c r="C259" s="108" t="s">
        <v>6</v>
      </c>
      <c r="D259" s="109">
        <v>0.40465517306054705</v>
      </c>
      <c r="E259" s="109">
        <v>0.41826208551212057</v>
      </c>
      <c r="F259" s="109">
        <v>0.55532904596247534</v>
      </c>
      <c r="G259" s="109">
        <v>0.29890614416890532</v>
      </c>
      <c r="H259" s="109">
        <v>0.44864244669595221</v>
      </c>
      <c r="I259" s="109">
        <v>0.49194850723773664</v>
      </c>
      <c r="J259" s="109">
        <v>0.26211642168481075</v>
      </c>
      <c r="K259" s="109">
        <v>0.16110494508957321</v>
      </c>
      <c r="L259" s="109">
        <v>0.34674177117399957</v>
      </c>
      <c r="M259" s="109">
        <v>0.51019405056414868</v>
      </c>
      <c r="N259" s="116">
        <v>0.28577110248208304</v>
      </c>
      <c r="O259" s="106"/>
    </row>
    <row r="260" spans="1:15" x14ac:dyDescent="0.2">
      <c r="A260" s="186"/>
      <c r="B260" s="189"/>
      <c r="C260" s="108" t="s">
        <v>7</v>
      </c>
      <c r="D260" s="109">
        <v>0</v>
      </c>
      <c r="E260" s="109">
        <v>0.38086593238611272</v>
      </c>
      <c r="F260" s="109">
        <v>0.37846424547082486</v>
      </c>
      <c r="G260" s="109">
        <v>0.38899100861839975</v>
      </c>
      <c r="H260" s="109">
        <v>0.36352539763034508</v>
      </c>
      <c r="I260" s="109">
        <v>0.42472536911315395</v>
      </c>
      <c r="J260" s="109">
        <v>0.44535201329201529</v>
      </c>
      <c r="K260" s="109">
        <v>0.52900180223455684</v>
      </c>
      <c r="L260" s="109">
        <v>0.41354069805450921</v>
      </c>
      <c r="M260" s="109">
        <v>0.27950974713747218</v>
      </c>
      <c r="N260" s="116">
        <v>0.57278094358646758</v>
      </c>
      <c r="O260" s="106"/>
    </row>
    <row r="261" spans="1:15" x14ac:dyDescent="0.2">
      <c r="A261" s="186"/>
      <c r="B261" s="189"/>
      <c r="C261" s="108" t="s">
        <v>8</v>
      </c>
      <c r="D261" s="109">
        <v>0.5953448269394529</v>
      </c>
      <c r="E261" s="109">
        <v>0.20087198210176666</v>
      </c>
      <c r="F261" s="109">
        <v>6.6206708566699315E-2</v>
      </c>
      <c r="G261" s="109">
        <v>0.31210284721269493</v>
      </c>
      <c r="H261" s="109">
        <v>0.18783215567370282</v>
      </c>
      <c r="I261" s="109">
        <v>8.3326123649109421E-2</v>
      </c>
      <c r="J261" s="109">
        <v>0.29253156502317379</v>
      </c>
      <c r="K261" s="109">
        <v>0.30989325267586981</v>
      </c>
      <c r="L261" s="109">
        <v>0.23971753077149105</v>
      </c>
      <c r="M261" s="109">
        <v>0.21029620229837903</v>
      </c>
      <c r="N261" s="116">
        <v>0.14144795393144954</v>
      </c>
      <c r="O261" s="106"/>
    </row>
    <row r="262" spans="1:15" x14ac:dyDescent="0.2">
      <c r="A262" s="186"/>
      <c r="B262" s="189" t="s">
        <v>148</v>
      </c>
      <c r="C262" s="108" t="s">
        <v>6</v>
      </c>
      <c r="D262" s="109">
        <v>0.19842914554047458</v>
      </c>
      <c r="E262" s="109">
        <v>0.41623288374094708</v>
      </c>
      <c r="F262" s="109">
        <v>0.54289620412015649</v>
      </c>
      <c r="G262" s="109">
        <v>0.45273512760963058</v>
      </c>
      <c r="H262" s="109">
        <v>0.64625167505312664</v>
      </c>
      <c r="I262" s="109">
        <v>0.4877231624048543</v>
      </c>
      <c r="J262" s="109">
        <v>0.33757141577954575</v>
      </c>
      <c r="K262" s="109">
        <v>0.44427606215525878</v>
      </c>
      <c r="L262" s="109">
        <v>0.49442706530978592</v>
      </c>
      <c r="M262" s="109">
        <v>0.56440251648437456</v>
      </c>
      <c r="N262" s="116">
        <v>9.5498814247705829E-2</v>
      </c>
      <c r="O262" s="106"/>
    </row>
    <row r="263" spans="1:15" x14ac:dyDescent="0.2">
      <c r="A263" s="186"/>
      <c r="B263" s="189"/>
      <c r="C263" s="108" t="s">
        <v>7</v>
      </c>
      <c r="D263" s="109">
        <v>0.10131406503749531</v>
      </c>
      <c r="E263" s="109">
        <v>0.16988709197178095</v>
      </c>
      <c r="F263" s="109">
        <v>0.21482063928505224</v>
      </c>
      <c r="G263" s="109">
        <v>0.13404005011606571</v>
      </c>
      <c r="H263" s="109">
        <v>6.7669751917417281E-2</v>
      </c>
      <c r="I263" s="109">
        <v>0.38485061080725325</v>
      </c>
      <c r="J263" s="109">
        <v>0.25161199719967164</v>
      </c>
      <c r="K263" s="109">
        <v>0.27771843156377457</v>
      </c>
      <c r="L263" s="109">
        <v>6.8314959266054784E-2</v>
      </c>
      <c r="M263" s="109">
        <v>0.14238599020663026</v>
      </c>
      <c r="N263" s="116">
        <v>0.14632414638957278</v>
      </c>
      <c r="O263" s="106"/>
    </row>
    <row r="264" spans="1:15" x14ac:dyDescent="0.2">
      <c r="A264" s="186"/>
      <c r="B264" s="189"/>
      <c r="C264" s="108" t="s">
        <v>8</v>
      </c>
      <c r="D264" s="109">
        <v>0.70025678942203018</v>
      </c>
      <c r="E264" s="109">
        <v>0.41388002428727189</v>
      </c>
      <c r="F264" s="109">
        <v>0.24228315659479105</v>
      </c>
      <c r="G264" s="109">
        <v>0.41322482227430363</v>
      </c>
      <c r="H264" s="109">
        <v>0.28607857302945622</v>
      </c>
      <c r="I264" s="109">
        <v>0.12742622678789245</v>
      </c>
      <c r="J264" s="109">
        <v>0.4108165870207825</v>
      </c>
      <c r="K264" s="109">
        <v>0.27800550628096649</v>
      </c>
      <c r="L264" s="109">
        <v>0.43725797542415912</v>
      </c>
      <c r="M264" s="109">
        <v>0.29321149330899526</v>
      </c>
      <c r="N264" s="116">
        <v>0.75817703936272152</v>
      </c>
      <c r="O264" s="106"/>
    </row>
    <row r="265" spans="1:15" x14ac:dyDescent="0.2">
      <c r="A265" s="186"/>
      <c r="B265" s="189" t="s">
        <v>149</v>
      </c>
      <c r="C265" s="108" t="s">
        <v>6</v>
      </c>
      <c r="D265" s="109">
        <v>0.21954893128368425</v>
      </c>
      <c r="E265" s="109">
        <v>0.31271116407243549</v>
      </c>
      <c r="F265" s="109">
        <v>0.46614970316928589</v>
      </c>
      <c r="G265" s="109">
        <v>0.15958043288903498</v>
      </c>
      <c r="H265" s="109">
        <v>0.5311025890922646</v>
      </c>
      <c r="I265" s="109">
        <v>0.25782737257394661</v>
      </c>
      <c r="J265" s="109">
        <v>0.50891322589804966</v>
      </c>
      <c r="K265" s="109">
        <v>0.20305616419358075</v>
      </c>
      <c r="L265" s="109">
        <v>0.51970690927954655</v>
      </c>
      <c r="M265" s="109">
        <v>0.5718647397006591</v>
      </c>
      <c r="N265" s="116">
        <v>0.43450877398140636</v>
      </c>
      <c r="O265" s="106"/>
    </row>
    <row r="266" spans="1:15" x14ac:dyDescent="0.2">
      <c r="A266" s="186"/>
      <c r="B266" s="189"/>
      <c r="C266" s="108" t="s">
        <v>7</v>
      </c>
      <c r="D266" s="109">
        <v>0.10879204912890809</v>
      </c>
      <c r="E266" s="109">
        <v>0.43870590604016946</v>
      </c>
      <c r="F266" s="109">
        <v>0.22609358001777458</v>
      </c>
      <c r="G266" s="109">
        <v>0.5278682468057706</v>
      </c>
      <c r="H266" s="109">
        <v>0.36427717506655716</v>
      </c>
      <c r="I266" s="109">
        <v>0.58563865882344357</v>
      </c>
      <c r="J266" s="109">
        <v>0.17917755610843866</v>
      </c>
      <c r="K266" s="109">
        <v>0.48707829609549103</v>
      </c>
      <c r="L266" s="109">
        <v>0.25252239799243137</v>
      </c>
      <c r="M266" s="109">
        <v>8.2285623987796333E-2</v>
      </c>
      <c r="N266" s="116">
        <v>0.37861311348131116</v>
      </c>
      <c r="O266" s="106"/>
    </row>
    <row r="267" spans="1:15" x14ac:dyDescent="0.2">
      <c r="A267" s="186"/>
      <c r="B267" s="189"/>
      <c r="C267" s="108" t="s">
        <v>8</v>
      </c>
      <c r="D267" s="109">
        <v>0.67165901958740759</v>
      </c>
      <c r="E267" s="109">
        <v>0.24858292988739497</v>
      </c>
      <c r="F267" s="109">
        <v>0.30775671681293909</v>
      </c>
      <c r="G267" s="109">
        <v>0.31255132030519439</v>
      </c>
      <c r="H267" s="109">
        <v>0.1046202358411783</v>
      </c>
      <c r="I267" s="109">
        <v>0.15653396860260982</v>
      </c>
      <c r="J267" s="109">
        <v>0.31190921799351162</v>
      </c>
      <c r="K267" s="109">
        <v>0.30986553971092806</v>
      </c>
      <c r="L267" s="109">
        <v>0.22777069272802195</v>
      </c>
      <c r="M267" s="109">
        <v>0.34584963631154442</v>
      </c>
      <c r="N267" s="116">
        <v>0.18687811253728248</v>
      </c>
      <c r="O267" s="106"/>
    </row>
    <row r="268" spans="1:15" x14ac:dyDescent="0.2">
      <c r="A268" s="186"/>
      <c r="B268" s="189" t="s">
        <v>150</v>
      </c>
      <c r="C268" s="108" t="s">
        <v>6</v>
      </c>
      <c r="D268" s="109">
        <v>0.10667336231530157</v>
      </c>
      <c r="E268" s="109">
        <v>0.39296822225821709</v>
      </c>
      <c r="F268" s="109">
        <v>0.4628954697651857</v>
      </c>
      <c r="G268" s="109">
        <v>0.43487118189755447</v>
      </c>
      <c r="H268" s="109">
        <v>0.21616331039509781</v>
      </c>
      <c r="I268" s="109">
        <v>0.49615837221456177</v>
      </c>
      <c r="J268" s="109">
        <v>0.43237286229447514</v>
      </c>
      <c r="K268" s="109">
        <v>0.3668601230539324</v>
      </c>
      <c r="L268" s="109">
        <v>0.38172046420693412</v>
      </c>
      <c r="M268" s="109">
        <v>0.33697398819317492</v>
      </c>
      <c r="N268" s="116">
        <v>0.17571920038176236</v>
      </c>
      <c r="O268" s="106"/>
    </row>
    <row r="269" spans="1:15" x14ac:dyDescent="0.2">
      <c r="A269" s="186"/>
      <c r="B269" s="189"/>
      <c r="C269" s="108" t="s">
        <v>7</v>
      </c>
      <c r="D269" s="109">
        <v>0.458503508031055</v>
      </c>
      <c r="E269" s="109">
        <v>0.25621258540829239</v>
      </c>
      <c r="F269" s="109">
        <v>6.6525193145078695E-2</v>
      </c>
      <c r="G269" s="109">
        <v>0.12841393700574108</v>
      </c>
      <c r="H269" s="109">
        <v>0.30925257191447164</v>
      </c>
      <c r="I269" s="109">
        <v>0.10063676635883208</v>
      </c>
      <c r="J269" s="109">
        <v>5.4560129646769137E-2</v>
      </c>
      <c r="K269" s="109">
        <v>0.19727408307300925</v>
      </c>
      <c r="L269" s="109">
        <v>9.8278045559748131E-2</v>
      </c>
      <c r="M269" s="109">
        <v>6.8524591187534525E-2</v>
      </c>
      <c r="N269" s="116">
        <v>0.44252379427371102</v>
      </c>
      <c r="O269" s="106"/>
    </row>
    <row r="270" spans="1:15" x14ac:dyDescent="0.2">
      <c r="A270" s="186"/>
      <c r="B270" s="189"/>
      <c r="C270" s="108" t="s">
        <v>8</v>
      </c>
      <c r="D270" s="109">
        <v>0.43482312965364328</v>
      </c>
      <c r="E270" s="109">
        <v>0.35081919233349046</v>
      </c>
      <c r="F270" s="109">
        <v>0.47057933708973521</v>
      </c>
      <c r="G270" s="109">
        <v>0.43671488109670437</v>
      </c>
      <c r="H270" s="109">
        <v>0.47458411769043063</v>
      </c>
      <c r="I270" s="109">
        <v>0.40320486142660622</v>
      </c>
      <c r="J270" s="109">
        <v>0.5130670080587556</v>
      </c>
      <c r="K270" s="109">
        <v>0.43586579387305813</v>
      </c>
      <c r="L270" s="109">
        <v>0.52000149023331776</v>
      </c>
      <c r="M270" s="109">
        <v>0.59450142061929045</v>
      </c>
      <c r="N270" s="116">
        <v>0.38175700534452667</v>
      </c>
      <c r="O270" s="106"/>
    </row>
    <row r="271" spans="1:15" x14ac:dyDescent="0.2">
      <c r="A271" s="186"/>
      <c r="B271" s="189" t="s">
        <v>18</v>
      </c>
      <c r="C271" s="108" t="s">
        <v>20</v>
      </c>
      <c r="D271" s="109">
        <v>0.27010877946064704</v>
      </c>
      <c r="E271" s="109">
        <v>0.10499586780886233</v>
      </c>
      <c r="F271" s="109">
        <v>8.1338799439673024E-2</v>
      </c>
      <c r="G271" s="109">
        <v>0.37109982494580501</v>
      </c>
      <c r="H271" s="109">
        <v>0.22129328244784446</v>
      </c>
      <c r="I271" s="109">
        <v>0.33613708769932005</v>
      </c>
      <c r="J271" s="109">
        <v>0.32585502437510805</v>
      </c>
      <c r="K271" s="109">
        <v>0.13580895524536304</v>
      </c>
      <c r="L271" s="109">
        <v>0.17778833241899097</v>
      </c>
      <c r="M271" s="109">
        <v>0.44494516409758084</v>
      </c>
      <c r="N271" s="116">
        <v>0.49342437650691345</v>
      </c>
      <c r="O271" s="106"/>
    </row>
    <row r="272" spans="1:15" x14ac:dyDescent="0.2">
      <c r="A272" s="186"/>
      <c r="B272" s="189"/>
      <c r="C272" s="108" t="s">
        <v>25</v>
      </c>
      <c r="D272" s="109">
        <v>6.5703052472480927E-2</v>
      </c>
      <c r="E272" s="109">
        <v>8.4856842073930572E-2</v>
      </c>
      <c r="F272" s="109">
        <v>0.23007180243141934</v>
      </c>
      <c r="G272" s="109">
        <v>5.4412612132210658E-2</v>
      </c>
      <c r="H272" s="109">
        <v>0.13824193980729385</v>
      </c>
      <c r="I272" s="109">
        <v>5.327283181535665E-2</v>
      </c>
      <c r="J272" s="109">
        <v>0.2099344859484599</v>
      </c>
      <c r="K272" s="109">
        <v>0</v>
      </c>
      <c r="L272" s="109">
        <v>7.3714405190130339E-2</v>
      </c>
      <c r="M272" s="109">
        <v>3.395374704110294E-2</v>
      </c>
      <c r="N272" s="116">
        <v>4.5458156406134792E-2</v>
      </c>
      <c r="O272" s="106"/>
    </row>
    <row r="273" spans="1:15" x14ac:dyDescent="0.2">
      <c r="A273" s="186"/>
      <c r="B273" s="189"/>
      <c r="C273" s="108" t="s">
        <v>65</v>
      </c>
      <c r="D273" s="109">
        <v>0.2315630857315179</v>
      </c>
      <c r="E273" s="109">
        <v>7.2993306866946744E-2</v>
      </c>
      <c r="F273" s="109">
        <v>8.1730076302792304E-2</v>
      </c>
      <c r="G273" s="109">
        <v>0</v>
      </c>
      <c r="H273" s="109">
        <v>7.1181956405746552E-2</v>
      </c>
      <c r="I273" s="109">
        <v>5.327283181535665E-2</v>
      </c>
      <c r="J273" s="109">
        <v>3.7081328375688082E-2</v>
      </c>
      <c r="K273" s="109">
        <v>4.2287696558111515E-2</v>
      </c>
      <c r="L273" s="109">
        <v>3.9747290985694683E-2</v>
      </c>
      <c r="M273" s="109">
        <v>0.13735060348805647</v>
      </c>
      <c r="N273" s="116">
        <v>0.10538969786017929</v>
      </c>
      <c r="O273" s="106"/>
    </row>
    <row r="274" spans="1:15" x14ac:dyDescent="0.2">
      <c r="A274" s="186"/>
      <c r="B274" s="189"/>
      <c r="C274" s="108" t="s">
        <v>22</v>
      </c>
      <c r="D274" s="109">
        <v>6.5703052472480927E-2</v>
      </c>
      <c r="E274" s="109">
        <v>0.20926260779210465</v>
      </c>
      <c r="F274" s="109">
        <v>7.1600745890749676E-2</v>
      </c>
      <c r="G274" s="109">
        <v>0.16338195072580725</v>
      </c>
      <c r="H274" s="109">
        <v>9.0787201097866338E-2</v>
      </c>
      <c r="I274" s="109">
        <v>0</v>
      </c>
      <c r="J274" s="109">
        <v>0.10799351655258006</v>
      </c>
      <c r="K274" s="109">
        <v>0.12149048088578807</v>
      </c>
      <c r="L274" s="109">
        <v>7.7042098354045907E-2</v>
      </c>
      <c r="M274" s="109">
        <v>0.28207474195214532</v>
      </c>
      <c r="N274" s="116">
        <v>0.37688675805421773</v>
      </c>
      <c r="O274" s="106"/>
    </row>
    <row r="275" spans="1:15" x14ac:dyDescent="0.2">
      <c r="A275" s="186"/>
      <c r="B275" s="189"/>
      <c r="C275" s="108" t="s">
        <v>19</v>
      </c>
      <c r="D275" s="109">
        <v>0.35459127445372896</v>
      </c>
      <c r="E275" s="109">
        <v>0.37762349888478708</v>
      </c>
      <c r="F275" s="109">
        <v>0.57301145097086215</v>
      </c>
      <c r="G275" s="109">
        <v>0.45498660537700308</v>
      </c>
      <c r="H275" s="109">
        <v>0.25921171254910486</v>
      </c>
      <c r="I275" s="109">
        <v>0.33613708769932005</v>
      </c>
      <c r="J275" s="109">
        <v>0.56461679659826702</v>
      </c>
      <c r="K275" s="109">
        <v>0.26512225690944152</v>
      </c>
      <c r="L275" s="109">
        <v>0.35055199498052508</v>
      </c>
      <c r="M275" s="109">
        <v>0.48035005477022347</v>
      </c>
      <c r="N275" s="116">
        <v>0.44472193261811077</v>
      </c>
      <c r="O275" s="106"/>
    </row>
    <row r="276" spans="1:15" x14ac:dyDescent="0.2">
      <c r="A276" s="186"/>
      <c r="B276" s="189"/>
      <c r="C276" s="108" t="s">
        <v>23</v>
      </c>
      <c r="D276" s="109">
        <v>0.21110258874404711</v>
      </c>
      <c r="E276" s="109">
        <v>7.9359099184069415E-2</v>
      </c>
      <c r="F276" s="109">
        <v>0.27664446721755626</v>
      </c>
      <c r="G276" s="109">
        <v>0.22398164070075982</v>
      </c>
      <c r="H276" s="109">
        <v>4.9507506922926374E-2</v>
      </c>
      <c r="I276" s="109">
        <v>0</v>
      </c>
      <c r="J276" s="109">
        <v>8.2792341469986652E-2</v>
      </c>
      <c r="K276" s="109">
        <v>4.1504130685899622E-2</v>
      </c>
      <c r="L276" s="109">
        <v>3.5538788181928467E-2</v>
      </c>
      <c r="M276" s="109">
        <v>0.14294133826856636</v>
      </c>
      <c r="N276" s="116">
        <v>0.32547908552673738</v>
      </c>
      <c r="O276" s="106"/>
    </row>
    <row r="277" spans="1:15" x14ac:dyDescent="0.2">
      <c r="A277" s="186"/>
      <c r="B277" s="189"/>
      <c r="C277" s="108" t="s">
        <v>21</v>
      </c>
      <c r="D277" s="109">
        <v>0.14122428951908275</v>
      </c>
      <c r="E277" s="109">
        <v>0.14784739614732423</v>
      </c>
      <c r="F277" s="109">
        <v>8.1338799439673024E-2</v>
      </c>
      <c r="G277" s="109">
        <v>0.35921931675295932</v>
      </c>
      <c r="H277" s="109">
        <v>0.22960474038804665</v>
      </c>
      <c r="I277" s="109">
        <v>0.22959142406860672</v>
      </c>
      <c r="J277" s="109">
        <v>0.12431271167655153</v>
      </c>
      <c r="K277" s="109">
        <v>0.12295959957746176</v>
      </c>
      <c r="L277" s="109">
        <v>0.11113673921094432</v>
      </c>
      <c r="M277" s="109">
        <v>3.4791810702918945E-2</v>
      </c>
      <c r="N277" s="116">
        <v>4.8992771349078278E-2</v>
      </c>
      <c r="O277" s="106"/>
    </row>
    <row r="278" spans="1:15" x14ac:dyDescent="0.2">
      <c r="A278" s="186"/>
      <c r="B278" s="189"/>
      <c r="C278" s="108" t="s">
        <v>24</v>
      </c>
      <c r="D278" s="109">
        <v>0.13090312358314693</v>
      </c>
      <c r="E278" s="109">
        <v>7.3494036376454033E-2</v>
      </c>
      <c r="F278" s="109">
        <v>0</v>
      </c>
      <c r="G278" s="109">
        <v>0.14404941567618224</v>
      </c>
      <c r="H278" s="109">
        <v>0.15148207527878932</v>
      </c>
      <c r="I278" s="109">
        <v>5.1204641609967051E-2</v>
      </c>
      <c r="J278" s="109">
        <v>2.9631580475641791E-2</v>
      </c>
      <c r="K278" s="109">
        <v>0</v>
      </c>
      <c r="L278" s="109">
        <v>7.0499584346535832E-2</v>
      </c>
      <c r="M278" s="109">
        <v>6.8605045744034601E-2</v>
      </c>
      <c r="N278" s="116">
        <v>0.15084785426631409</v>
      </c>
      <c r="O278" s="106"/>
    </row>
    <row r="279" spans="1:15" x14ac:dyDescent="0.2">
      <c r="A279" s="186"/>
      <c r="B279" s="189"/>
      <c r="C279" s="108" t="s">
        <v>26</v>
      </c>
      <c r="D279" s="109">
        <v>0.66886639618117028</v>
      </c>
      <c r="E279" s="109">
        <v>0.44703933497132142</v>
      </c>
      <c r="F279" s="109">
        <v>0.28047516090328156</v>
      </c>
      <c r="G279" s="109">
        <v>0.52479830492870527</v>
      </c>
      <c r="H279" s="109">
        <v>0.26570998103328169</v>
      </c>
      <c r="I279" s="109">
        <v>0.49480862562891759</v>
      </c>
      <c r="J279" s="109">
        <v>0.59751964239810906</v>
      </c>
      <c r="K279" s="109">
        <v>0.40245951716730949</v>
      </c>
      <c r="L279" s="109">
        <v>0.49391425963852337</v>
      </c>
      <c r="M279" s="109">
        <v>0.34888137388836055</v>
      </c>
      <c r="N279" s="116">
        <v>0.48386246789185722</v>
      </c>
      <c r="O279" s="106"/>
    </row>
    <row r="280" spans="1:15" x14ac:dyDescent="0.2">
      <c r="A280" s="186"/>
      <c r="B280" s="189"/>
      <c r="C280" s="108" t="s">
        <v>27</v>
      </c>
      <c r="D280" s="109">
        <v>0</v>
      </c>
      <c r="E280" s="109">
        <v>0</v>
      </c>
      <c r="F280" s="109">
        <v>0</v>
      </c>
      <c r="G280" s="109">
        <v>0</v>
      </c>
      <c r="H280" s="109">
        <v>0</v>
      </c>
      <c r="I280" s="109">
        <v>5.0432803754428289E-2</v>
      </c>
      <c r="J280" s="109">
        <v>0</v>
      </c>
      <c r="K280" s="109">
        <v>0</v>
      </c>
      <c r="L280" s="109">
        <v>3.6171077959011783E-2</v>
      </c>
      <c r="M280" s="109">
        <v>0</v>
      </c>
      <c r="N280" s="116">
        <v>0</v>
      </c>
      <c r="O280" s="106"/>
    </row>
    <row r="281" spans="1:15" ht="13.5" thickBot="1" x14ac:dyDescent="0.25">
      <c r="A281" s="187"/>
      <c r="B281" s="190"/>
      <c r="C281" s="117" t="s">
        <v>28</v>
      </c>
      <c r="D281" s="118">
        <v>0</v>
      </c>
      <c r="E281" s="118">
        <v>5.4254634356559493E-2</v>
      </c>
      <c r="F281" s="118">
        <v>0</v>
      </c>
      <c r="G281" s="118">
        <v>0.17698184391064095</v>
      </c>
      <c r="H281" s="118">
        <v>0.13238378788360861</v>
      </c>
      <c r="I281" s="118">
        <v>0.11862148291733404</v>
      </c>
      <c r="J281" s="118">
        <v>3.5164722738630895E-2</v>
      </c>
      <c r="K281" s="118">
        <v>0.24874968445946716</v>
      </c>
      <c r="L281" s="118">
        <v>3.9747290985694683E-2</v>
      </c>
      <c r="M281" s="118">
        <v>0</v>
      </c>
      <c r="N281" s="119">
        <v>5.3113379337492772E-2</v>
      </c>
      <c r="O281" s="106"/>
    </row>
    <row r="282" spans="1:15" x14ac:dyDescent="0.2">
      <c r="A282" s="185" t="s">
        <v>160</v>
      </c>
      <c r="B282" s="188" t="s">
        <v>32</v>
      </c>
      <c r="C282" s="113" t="s">
        <v>0</v>
      </c>
      <c r="D282" s="114">
        <v>0.10367784013014525</v>
      </c>
      <c r="E282" s="114">
        <v>6.6345898665388661E-2</v>
      </c>
      <c r="F282" s="114">
        <v>6.0096097202148702E-2</v>
      </c>
      <c r="G282" s="114">
        <v>0</v>
      </c>
      <c r="H282" s="114">
        <v>0</v>
      </c>
      <c r="I282" s="114">
        <v>0</v>
      </c>
      <c r="J282" s="114">
        <v>0.22366076856847372</v>
      </c>
      <c r="K282" s="114">
        <v>7.8680934264184307E-2</v>
      </c>
      <c r="L282" s="114">
        <v>0</v>
      </c>
      <c r="M282" s="114">
        <v>0</v>
      </c>
      <c r="N282" s="115">
        <v>8.8644827594613188E-2</v>
      </c>
      <c r="O282" s="106"/>
    </row>
    <row r="283" spans="1:15" x14ac:dyDescent="0.2">
      <c r="A283" s="186"/>
      <c r="B283" s="189"/>
      <c r="C283" s="108" t="s">
        <v>2</v>
      </c>
      <c r="D283" s="109">
        <v>0.21252175937913015</v>
      </c>
      <c r="E283" s="109">
        <v>0.28636854014920138</v>
      </c>
      <c r="F283" s="109">
        <v>0.17435773331195636</v>
      </c>
      <c r="G283" s="109">
        <v>0.39142962328314307</v>
      </c>
      <c r="H283" s="109">
        <v>0.59351846917246898</v>
      </c>
      <c r="I283" s="109">
        <v>0.13755019102127305</v>
      </c>
      <c r="J283" s="109">
        <v>7.2022275434917724E-2</v>
      </c>
      <c r="K283" s="109">
        <v>6.2697298948668059E-2</v>
      </c>
      <c r="L283" s="109">
        <v>0</v>
      </c>
      <c r="M283" s="109">
        <v>0.26293320831557598</v>
      </c>
      <c r="N283" s="116">
        <v>0.52876135794275092</v>
      </c>
      <c r="O283" s="106"/>
    </row>
    <row r="284" spans="1:15" x14ac:dyDescent="0.2">
      <c r="A284" s="186"/>
      <c r="B284" s="189"/>
      <c r="C284" s="108" t="s">
        <v>3</v>
      </c>
      <c r="D284" s="109">
        <v>9.7188667890846764E-2</v>
      </c>
      <c r="E284" s="109">
        <v>0.22205238114547349</v>
      </c>
      <c r="F284" s="109">
        <v>7.1954676755574737E-2</v>
      </c>
      <c r="G284" s="109">
        <v>0.28174418609376961</v>
      </c>
      <c r="H284" s="109">
        <v>0.21783788689301312</v>
      </c>
      <c r="I284" s="109">
        <v>0.43378440252479566</v>
      </c>
      <c r="J284" s="109">
        <v>0.39264902703233462</v>
      </c>
      <c r="K284" s="109">
        <v>0.59762297002016274</v>
      </c>
      <c r="L284" s="109">
        <v>0.39051300637279779</v>
      </c>
      <c r="M284" s="109">
        <v>0.11845668907301814</v>
      </c>
      <c r="N284" s="116">
        <v>0.17698446481405725</v>
      </c>
      <c r="O284" s="106"/>
    </row>
    <row r="285" spans="1:15" x14ac:dyDescent="0.2">
      <c r="A285" s="186"/>
      <c r="B285" s="189"/>
      <c r="C285" s="108" t="s">
        <v>4</v>
      </c>
      <c r="D285" s="109">
        <v>0.32289394386266329</v>
      </c>
      <c r="E285" s="109">
        <v>0.25584772648533516</v>
      </c>
      <c r="F285" s="109">
        <v>0.47339943493562914</v>
      </c>
      <c r="G285" s="109">
        <v>0</v>
      </c>
      <c r="H285" s="109">
        <v>0.18864364393451796</v>
      </c>
      <c r="I285" s="109">
        <v>0.3014515995695527</v>
      </c>
      <c r="J285" s="109">
        <v>0</v>
      </c>
      <c r="K285" s="109">
        <v>0.2004247512372121</v>
      </c>
      <c r="L285" s="109">
        <v>0.52385411298207019</v>
      </c>
      <c r="M285" s="109">
        <v>0.48559600462896813</v>
      </c>
      <c r="N285" s="116">
        <v>0.1134139284448045</v>
      </c>
      <c r="O285" s="106"/>
    </row>
    <row r="286" spans="1:15" x14ac:dyDescent="0.2">
      <c r="A286" s="186"/>
      <c r="B286" s="189"/>
      <c r="C286" s="108" t="s">
        <v>1</v>
      </c>
      <c r="D286" s="109">
        <v>0.26371778873721458</v>
      </c>
      <c r="E286" s="109">
        <v>0.16938545355460125</v>
      </c>
      <c r="F286" s="109">
        <v>0.22019205779469087</v>
      </c>
      <c r="G286" s="109">
        <v>0.32682619062308726</v>
      </c>
      <c r="H286" s="109">
        <v>0</v>
      </c>
      <c r="I286" s="109">
        <v>0.12721380688437825</v>
      </c>
      <c r="J286" s="109">
        <v>0.31166792896427398</v>
      </c>
      <c r="K286" s="109">
        <v>6.0574045529772788E-2</v>
      </c>
      <c r="L286" s="109">
        <v>8.563288064513197E-2</v>
      </c>
      <c r="M286" s="109">
        <v>0.13301409798243755</v>
      </c>
      <c r="N286" s="116">
        <v>9.2195421203773956E-2</v>
      </c>
      <c r="O286" s="106"/>
    </row>
    <row r="287" spans="1:15" x14ac:dyDescent="0.2">
      <c r="A287" s="186"/>
      <c r="B287" s="189" t="s">
        <v>147</v>
      </c>
      <c r="C287" s="108" t="s">
        <v>6</v>
      </c>
      <c r="D287" s="109">
        <v>0.36441480207771249</v>
      </c>
      <c r="E287" s="109">
        <v>0.40785909600409787</v>
      </c>
      <c r="F287" s="109">
        <v>0.43768006693991374</v>
      </c>
      <c r="G287" s="109">
        <v>0.42445791541669109</v>
      </c>
      <c r="H287" s="109">
        <v>0.42422549881530019</v>
      </c>
      <c r="I287" s="109">
        <v>0.48687643205488135</v>
      </c>
      <c r="J287" s="109">
        <v>0.24987819419046783</v>
      </c>
      <c r="K287" s="109">
        <v>0.27668379801459048</v>
      </c>
      <c r="L287" s="109">
        <v>0.23145431668090827</v>
      </c>
      <c r="M287" s="109">
        <v>0.34533599049551111</v>
      </c>
      <c r="N287" s="116">
        <v>0.21041420371880143</v>
      </c>
      <c r="O287" s="106"/>
    </row>
    <row r="288" spans="1:15" x14ac:dyDescent="0.2">
      <c r="A288" s="186"/>
      <c r="B288" s="189"/>
      <c r="C288" s="108" t="s">
        <v>7</v>
      </c>
      <c r="D288" s="109">
        <v>0.10442510773026897</v>
      </c>
      <c r="E288" s="109">
        <v>0.26703143736457585</v>
      </c>
      <c r="F288" s="109">
        <v>0.24123684554365785</v>
      </c>
      <c r="G288" s="109">
        <v>0.24826012449595905</v>
      </c>
      <c r="H288" s="109">
        <v>0.31297788474541222</v>
      </c>
      <c r="I288" s="109">
        <v>0.3309454694252702</v>
      </c>
      <c r="J288" s="109">
        <v>0.5270601190792974</v>
      </c>
      <c r="K288" s="109">
        <v>0.50842274835737788</v>
      </c>
      <c r="L288" s="109">
        <v>0.41717390356447509</v>
      </c>
      <c r="M288" s="109">
        <v>0.48869022588842925</v>
      </c>
      <c r="N288" s="116">
        <v>0.61713253076885588</v>
      </c>
      <c r="O288" s="106"/>
    </row>
    <row r="289" spans="1:15" x14ac:dyDescent="0.2">
      <c r="A289" s="186"/>
      <c r="B289" s="189"/>
      <c r="C289" s="108" t="s">
        <v>8</v>
      </c>
      <c r="D289" s="109">
        <v>0.53116009019201837</v>
      </c>
      <c r="E289" s="109">
        <v>0.32510946663132606</v>
      </c>
      <c r="F289" s="109">
        <v>0.32108308751642844</v>
      </c>
      <c r="G289" s="109">
        <v>0.32728196008734983</v>
      </c>
      <c r="H289" s="109">
        <v>0.26279661643928764</v>
      </c>
      <c r="I289" s="109">
        <v>0.18217809851984826</v>
      </c>
      <c r="J289" s="109">
        <v>0.2230616867302346</v>
      </c>
      <c r="K289" s="109">
        <v>0.21489345362803161</v>
      </c>
      <c r="L289" s="109">
        <v>0.35137177975461642</v>
      </c>
      <c r="M289" s="109">
        <v>0.16597378361605983</v>
      </c>
      <c r="N289" s="116">
        <v>0.17245326551234239</v>
      </c>
      <c r="O289" s="106"/>
    </row>
    <row r="290" spans="1:15" x14ac:dyDescent="0.2">
      <c r="A290" s="186"/>
      <c r="B290" s="189" t="s">
        <v>148</v>
      </c>
      <c r="C290" s="108" t="s">
        <v>6</v>
      </c>
      <c r="D290" s="109">
        <v>0.46142412230079261</v>
      </c>
      <c r="E290" s="109">
        <v>0.42081184249996534</v>
      </c>
      <c r="F290" s="109">
        <v>0.37053557542958193</v>
      </c>
      <c r="G290" s="109">
        <v>0.38634149427514974</v>
      </c>
      <c r="H290" s="109">
        <v>0.76450076023022528</v>
      </c>
      <c r="I290" s="109">
        <v>0.40840576746530644</v>
      </c>
      <c r="J290" s="109">
        <v>0.33811643333493896</v>
      </c>
      <c r="K290" s="109">
        <v>0.53040821436892605</v>
      </c>
      <c r="L290" s="109">
        <v>0.38783874058375489</v>
      </c>
      <c r="M290" s="109">
        <v>0.27619897111180725</v>
      </c>
      <c r="N290" s="116">
        <v>0.20601456629463971</v>
      </c>
      <c r="O290" s="106"/>
    </row>
    <row r="291" spans="1:15" x14ac:dyDescent="0.2">
      <c r="A291" s="186"/>
      <c r="B291" s="189"/>
      <c r="C291" s="108" t="s">
        <v>7</v>
      </c>
      <c r="D291" s="109">
        <v>0</v>
      </c>
      <c r="E291" s="109">
        <v>2.9122521975269256E-2</v>
      </c>
      <c r="F291" s="109">
        <v>0.22467650039314971</v>
      </c>
      <c r="G291" s="109">
        <v>8.2973274803719993E-2</v>
      </c>
      <c r="H291" s="109">
        <v>0.13848518801454701</v>
      </c>
      <c r="I291" s="109">
        <v>0.28077582383329019</v>
      </c>
      <c r="J291" s="109">
        <v>0.22305282802031021</v>
      </c>
      <c r="K291" s="109">
        <v>7.5851555066394974E-2</v>
      </c>
      <c r="L291" s="109">
        <v>0.23285307107048428</v>
      </c>
      <c r="M291" s="109">
        <v>3.5044540583651321E-2</v>
      </c>
      <c r="N291" s="116">
        <v>0.18150867947882524</v>
      </c>
      <c r="O291" s="106"/>
    </row>
    <row r="292" spans="1:15" x14ac:dyDescent="0.2">
      <c r="A292" s="186"/>
      <c r="B292" s="189"/>
      <c r="C292" s="108" t="s">
        <v>8</v>
      </c>
      <c r="D292" s="109">
        <v>0.53857587769920745</v>
      </c>
      <c r="E292" s="109">
        <v>0.5500656355247654</v>
      </c>
      <c r="F292" s="109">
        <v>0.40478792417726822</v>
      </c>
      <c r="G292" s="109">
        <v>0.53068523092113018</v>
      </c>
      <c r="H292" s="109">
        <v>9.7014051755227759E-2</v>
      </c>
      <c r="I292" s="109">
        <v>0.31081840870140309</v>
      </c>
      <c r="J292" s="109">
        <v>0.43883073864475075</v>
      </c>
      <c r="K292" s="109">
        <v>0.39374023056467911</v>
      </c>
      <c r="L292" s="109">
        <v>0.37930818834576063</v>
      </c>
      <c r="M292" s="109">
        <v>0.6887564883045415</v>
      </c>
      <c r="N292" s="116">
        <v>0.61247675422653491</v>
      </c>
      <c r="O292" s="106"/>
    </row>
    <row r="293" spans="1:15" x14ac:dyDescent="0.2">
      <c r="A293" s="186"/>
      <c r="B293" s="189" t="s">
        <v>149</v>
      </c>
      <c r="C293" s="108" t="s">
        <v>6</v>
      </c>
      <c r="D293" s="109">
        <v>0.42578334709480026</v>
      </c>
      <c r="E293" s="109">
        <v>0.44901412783361222</v>
      </c>
      <c r="F293" s="109">
        <v>0.35417891349013381</v>
      </c>
      <c r="G293" s="109">
        <v>0.34185497020898514</v>
      </c>
      <c r="H293" s="109">
        <v>0.50525930717687484</v>
      </c>
      <c r="I293" s="109">
        <v>0.32290307051835887</v>
      </c>
      <c r="J293" s="109">
        <v>0.36187696076998349</v>
      </c>
      <c r="K293" s="109">
        <v>0.43507308515815146</v>
      </c>
      <c r="L293" s="109">
        <v>0.42491990153811104</v>
      </c>
      <c r="M293" s="109">
        <v>0.47016105313880546</v>
      </c>
      <c r="N293" s="116">
        <v>0.54242720738880512</v>
      </c>
      <c r="O293" s="106"/>
    </row>
    <row r="294" spans="1:15" x14ac:dyDescent="0.2">
      <c r="A294" s="186"/>
      <c r="B294" s="189"/>
      <c r="C294" s="108" t="s">
        <v>7</v>
      </c>
      <c r="D294" s="109">
        <v>0.15729749106514401</v>
      </c>
      <c r="E294" s="109">
        <v>0.33884412698304528</v>
      </c>
      <c r="F294" s="109">
        <v>0.3349218658207237</v>
      </c>
      <c r="G294" s="109">
        <v>0.29156982529197129</v>
      </c>
      <c r="H294" s="109">
        <v>0.26988496676395463</v>
      </c>
      <c r="I294" s="109">
        <v>0.43340896434896464</v>
      </c>
      <c r="J294" s="109">
        <v>0.35015325190667596</v>
      </c>
      <c r="K294" s="109">
        <v>0.52792393486824196</v>
      </c>
      <c r="L294" s="109">
        <v>0.31862238432362538</v>
      </c>
      <c r="M294" s="109">
        <v>0.32562716571724076</v>
      </c>
      <c r="N294" s="116">
        <v>0.16690827469504746</v>
      </c>
      <c r="O294" s="106"/>
    </row>
    <row r="295" spans="1:15" x14ac:dyDescent="0.2">
      <c r="A295" s="186"/>
      <c r="B295" s="189"/>
      <c r="C295" s="108" t="s">
        <v>8</v>
      </c>
      <c r="D295" s="109">
        <v>0.41691916184005562</v>
      </c>
      <c r="E295" s="109">
        <v>0.21214174518334233</v>
      </c>
      <c r="F295" s="109">
        <v>0.31089922068914244</v>
      </c>
      <c r="G295" s="109">
        <v>0.36657520449904352</v>
      </c>
      <c r="H295" s="109">
        <v>0.22485572605917056</v>
      </c>
      <c r="I295" s="109">
        <v>0.2436879651326761</v>
      </c>
      <c r="J295" s="109">
        <v>0.28796978732334044</v>
      </c>
      <c r="K295" s="109">
        <v>3.7002979973606694E-2</v>
      </c>
      <c r="L295" s="109">
        <v>0.2564577141382634</v>
      </c>
      <c r="M295" s="109">
        <v>0.204211781143954</v>
      </c>
      <c r="N295" s="116">
        <v>0.29066451791614722</v>
      </c>
      <c r="O295" s="106"/>
    </row>
    <row r="296" spans="1:15" x14ac:dyDescent="0.2">
      <c r="A296" s="186"/>
      <c r="B296" s="189" t="s">
        <v>150</v>
      </c>
      <c r="C296" s="108" t="s">
        <v>6</v>
      </c>
      <c r="D296" s="109">
        <v>0.41242194679896682</v>
      </c>
      <c r="E296" s="109">
        <v>0.37573605551118211</v>
      </c>
      <c r="F296" s="109">
        <v>0.32014518791176416</v>
      </c>
      <c r="G296" s="109">
        <v>0.47030039039410371</v>
      </c>
      <c r="H296" s="109">
        <v>0.35798768256631452</v>
      </c>
      <c r="I296" s="109">
        <v>0.28709433584475647</v>
      </c>
      <c r="J296" s="109">
        <v>0.13870434076728219</v>
      </c>
      <c r="K296" s="109">
        <v>0.31907445881431867</v>
      </c>
      <c r="L296" s="109">
        <v>0.1915848900884714</v>
      </c>
      <c r="M296" s="109">
        <v>0.24163903496200209</v>
      </c>
      <c r="N296" s="116">
        <v>0.40296901756285508</v>
      </c>
      <c r="O296" s="106"/>
    </row>
    <row r="297" spans="1:15" x14ac:dyDescent="0.2">
      <c r="A297" s="186"/>
      <c r="B297" s="189"/>
      <c r="C297" s="108" t="s">
        <v>7</v>
      </c>
      <c r="D297" s="109">
        <v>0.15399874003732456</v>
      </c>
      <c r="E297" s="109">
        <v>0.32845320407594286</v>
      </c>
      <c r="F297" s="109">
        <v>0.26421577192924067</v>
      </c>
      <c r="G297" s="109">
        <v>0.12238759960799986</v>
      </c>
      <c r="H297" s="109">
        <v>0.30617276199658994</v>
      </c>
      <c r="I297" s="109">
        <v>0.33147973268401515</v>
      </c>
      <c r="J297" s="109">
        <v>0.15559307050569593</v>
      </c>
      <c r="K297" s="109">
        <v>7.3209252152442006E-2</v>
      </c>
      <c r="L297" s="109">
        <v>0.16433432393015227</v>
      </c>
      <c r="M297" s="109">
        <v>0.16108434402549757</v>
      </c>
      <c r="N297" s="116">
        <v>0.17238474591612643</v>
      </c>
      <c r="O297" s="106"/>
    </row>
    <row r="298" spans="1:15" x14ac:dyDescent="0.2">
      <c r="A298" s="186"/>
      <c r="B298" s="189"/>
      <c r="C298" s="108" t="s">
        <v>8</v>
      </c>
      <c r="D298" s="109">
        <v>0.43357931316370851</v>
      </c>
      <c r="E298" s="109">
        <v>0.29581074041287492</v>
      </c>
      <c r="F298" s="109">
        <v>0.41563904015899511</v>
      </c>
      <c r="G298" s="109">
        <v>0.40731200999789635</v>
      </c>
      <c r="H298" s="109">
        <v>0.33583955543709565</v>
      </c>
      <c r="I298" s="109">
        <v>0.38142593147122811</v>
      </c>
      <c r="J298" s="109">
        <v>0.70570258872702185</v>
      </c>
      <c r="K298" s="109">
        <v>0.60771628903323949</v>
      </c>
      <c r="L298" s="109">
        <v>0.64408078598137608</v>
      </c>
      <c r="M298" s="109">
        <v>0.59727662101250045</v>
      </c>
      <c r="N298" s="116">
        <v>0.42464623652101829</v>
      </c>
      <c r="O298" s="106"/>
    </row>
    <row r="299" spans="1:15" x14ac:dyDescent="0.2">
      <c r="A299" s="186"/>
      <c r="B299" s="189" t="s">
        <v>18</v>
      </c>
      <c r="C299" s="108" t="s">
        <v>20</v>
      </c>
      <c r="D299" s="109">
        <v>0.2753869667353912</v>
      </c>
      <c r="E299" s="109">
        <v>0.2212027123263933</v>
      </c>
      <c r="F299" s="109">
        <v>0.24861193807227863</v>
      </c>
      <c r="G299" s="109">
        <v>0.13867899006243348</v>
      </c>
      <c r="H299" s="109">
        <v>0.24051073433398323</v>
      </c>
      <c r="I299" s="109">
        <v>0.19840152530004049</v>
      </c>
      <c r="J299" s="109">
        <v>0.22757979825800551</v>
      </c>
      <c r="K299" s="109">
        <v>7.9545344586890887E-2</v>
      </c>
      <c r="L299" s="109">
        <v>0.20041337478984303</v>
      </c>
      <c r="M299" s="109">
        <v>0.253031103075883</v>
      </c>
      <c r="N299" s="116">
        <v>0.37438129457765412</v>
      </c>
      <c r="O299" s="106"/>
    </row>
    <row r="300" spans="1:15" x14ac:dyDescent="0.2">
      <c r="A300" s="186"/>
      <c r="B300" s="189"/>
      <c r="C300" s="108" t="s">
        <v>25</v>
      </c>
      <c r="D300" s="109">
        <v>7.5635081033484222E-2</v>
      </c>
      <c r="E300" s="109">
        <v>0.15917988694297558</v>
      </c>
      <c r="F300" s="109">
        <v>2.7795543562933404E-2</v>
      </c>
      <c r="G300" s="109">
        <v>0.15301108393970186</v>
      </c>
      <c r="H300" s="109">
        <v>0</v>
      </c>
      <c r="I300" s="109">
        <v>3.9888545635292295E-2</v>
      </c>
      <c r="J300" s="109">
        <v>8.0444042394644255E-2</v>
      </c>
      <c r="K300" s="109">
        <v>0</v>
      </c>
      <c r="L300" s="109">
        <v>3.6296093995730451E-2</v>
      </c>
      <c r="M300" s="109">
        <v>8.0143543406176312E-2</v>
      </c>
      <c r="N300" s="116">
        <v>0.13932433624525639</v>
      </c>
      <c r="O300" s="106"/>
    </row>
    <row r="301" spans="1:15" x14ac:dyDescent="0.2">
      <c r="A301" s="186"/>
      <c r="B301" s="189"/>
      <c r="C301" s="108" t="s">
        <v>65</v>
      </c>
      <c r="D301" s="109">
        <v>0</v>
      </c>
      <c r="E301" s="109">
        <v>3.4987920353156537E-2</v>
      </c>
      <c r="F301" s="109">
        <v>6.81082087070186E-2</v>
      </c>
      <c r="G301" s="109">
        <v>0</v>
      </c>
      <c r="H301" s="109">
        <v>0</v>
      </c>
      <c r="I301" s="109">
        <v>0.13357757681075474</v>
      </c>
      <c r="J301" s="109">
        <v>0</v>
      </c>
      <c r="K301" s="109">
        <v>0</v>
      </c>
      <c r="L301" s="109">
        <v>8.2503988703883382E-2</v>
      </c>
      <c r="M301" s="109">
        <v>7.4276184810962723E-2</v>
      </c>
      <c r="N301" s="116">
        <v>0.16888625988792441</v>
      </c>
      <c r="O301" s="106"/>
    </row>
    <row r="302" spans="1:15" x14ac:dyDescent="0.2">
      <c r="A302" s="186"/>
      <c r="B302" s="189"/>
      <c r="C302" s="108" t="s">
        <v>22</v>
      </c>
      <c r="D302" s="109">
        <v>0.20534874626575486</v>
      </c>
      <c r="E302" s="109">
        <v>0.10725755048264972</v>
      </c>
      <c r="F302" s="109">
        <v>0.17782484393748985</v>
      </c>
      <c r="G302" s="109">
        <v>0.23455383240583763</v>
      </c>
      <c r="H302" s="109">
        <v>0.11861332048168281</v>
      </c>
      <c r="I302" s="109">
        <v>3.9888545635292295E-2</v>
      </c>
      <c r="J302" s="109">
        <v>0.21337491373315551</v>
      </c>
      <c r="K302" s="109">
        <v>0.33430455319473062</v>
      </c>
      <c r="L302" s="109">
        <v>4.0233770113283322E-2</v>
      </c>
      <c r="M302" s="109">
        <v>7.33531514909051E-2</v>
      </c>
      <c r="N302" s="116">
        <v>0.15668789615659914</v>
      </c>
      <c r="O302" s="106"/>
    </row>
    <row r="303" spans="1:15" x14ac:dyDescent="0.2">
      <c r="A303" s="186"/>
      <c r="B303" s="189"/>
      <c r="C303" s="108" t="s">
        <v>19</v>
      </c>
      <c r="D303" s="109">
        <v>0.27724551656729463</v>
      </c>
      <c r="E303" s="109">
        <v>0.25521126040668696</v>
      </c>
      <c r="F303" s="109">
        <v>0.43578293345607816</v>
      </c>
      <c r="G303" s="109">
        <v>0.30001678195772036</v>
      </c>
      <c r="H303" s="109">
        <v>0.3913201629923847</v>
      </c>
      <c r="I303" s="109">
        <v>0.27362126282593263</v>
      </c>
      <c r="J303" s="109">
        <v>0.26779539347008652</v>
      </c>
      <c r="K303" s="109">
        <v>4.2054542882562378E-2</v>
      </c>
      <c r="L303" s="109">
        <v>0.45071530887772426</v>
      </c>
      <c r="M303" s="109">
        <v>0.23895046375734214</v>
      </c>
      <c r="N303" s="116">
        <v>0.51697634289192818</v>
      </c>
      <c r="O303" s="106"/>
    </row>
    <row r="304" spans="1:15" x14ac:dyDescent="0.2">
      <c r="A304" s="186"/>
      <c r="B304" s="189"/>
      <c r="C304" s="108" t="s">
        <v>23</v>
      </c>
      <c r="D304" s="109">
        <v>5.2630358542990925E-2</v>
      </c>
      <c r="E304" s="109">
        <v>0.24948052059349105</v>
      </c>
      <c r="F304" s="109">
        <v>6.7269883436204839E-2</v>
      </c>
      <c r="G304" s="109">
        <v>0.11511055790966429</v>
      </c>
      <c r="H304" s="109">
        <v>8.1493031774239791E-2</v>
      </c>
      <c r="I304" s="109">
        <v>4.3862930297664325E-2</v>
      </c>
      <c r="J304" s="109">
        <v>0.12184956253342179</v>
      </c>
      <c r="K304" s="109">
        <v>7.5691459991990812E-2</v>
      </c>
      <c r="L304" s="109">
        <v>0</v>
      </c>
      <c r="M304" s="109">
        <v>0.15873675721128305</v>
      </c>
      <c r="N304" s="116">
        <v>7.2966567531166579E-2</v>
      </c>
      <c r="O304" s="106"/>
    </row>
    <row r="305" spans="1:15" x14ac:dyDescent="0.2">
      <c r="A305" s="186"/>
      <c r="B305" s="189"/>
      <c r="C305" s="108" t="s">
        <v>21</v>
      </c>
      <c r="D305" s="109">
        <v>0.17406701121921447</v>
      </c>
      <c r="E305" s="109">
        <v>9.8718620020209147E-2</v>
      </c>
      <c r="F305" s="109">
        <v>0.1622596322809372</v>
      </c>
      <c r="G305" s="109">
        <v>0.30304689187328537</v>
      </c>
      <c r="H305" s="109">
        <v>0.21990642604533439</v>
      </c>
      <c r="I305" s="109">
        <v>3.9888545635292295E-2</v>
      </c>
      <c r="J305" s="109">
        <v>0.28135530960388189</v>
      </c>
      <c r="K305" s="109">
        <v>3.7490801704328502E-2</v>
      </c>
      <c r="L305" s="109">
        <v>0.19875976906688111</v>
      </c>
      <c r="M305" s="109">
        <v>0.29332208076159483</v>
      </c>
      <c r="N305" s="116">
        <v>0.16221297961738779</v>
      </c>
      <c r="O305" s="106"/>
    </row>
    <row r="306" spans="1:15" x14ac:dyDescent="0.2">
      <c r="A306" s="186"/>
      <c r="B306" s="189"/>
      <c r="C306" s="108" t="s">
        <v>24</v>
      </c>
      <c r="D306" s="109">
        <v>0.13886202814267118</v>
      </c>
      <c r="E306" s="109">
        <v>0.10310461499383144</v>
      </c>
      <c r="F306" s="109">
        <v>3.652845064700555E-2</v>
      </c>
      <c r="G306" s="109">
        <v>8.6327328254252045E-2</v>
      </c>
      <c r="H306" s="109">
        <v>8.3648707930008281E-2</v>
      </c>
      <c r="I306" s="109">
        <v>0.18652160072503324</v>
      </c>
      <c r="J306" s="109">
        <v>0.13079745508935087</v>
      </c>
      <c r="K306" s="109">
        <v>0</v>
      </c>
      <c r="L306" s="109">
        <v>0.11531307653872873</v>
      </c>
      <c r="M306" s="109">
        <v>7.4276184810962723E-2</v>
      </c>
      <c r="N306" s="116">
        <v>0.22284772626663282</v>
      </c>
      <c r="O306" s="106"/>
    </row>
    <row r="307" spans="1:15" x14ac:dyDescent="0.2">
      <c r="A307" s="186"/>
      <c r="B307" s="189"/>
      <c r="C307" s="108" t="s">
        <v>26</v>
      </c>
      <c r="D307" s="109">
        <v>0.51606383878860851</v>
      </c>
      <c r="E307" s="109">
        <v>0.52660363354619044</v>
      </c>
      <c r="F307" s="109">
        <v>0.35934647589344981</v>
      </c>
      <c r="G307" s="109">
        <v>0.59425129174088154</v>
      </c>
      <c r="H307" s="109">
        <v>0.2843840642325135</v>
      </c>
      <c r="I307" s="109">
        <v>0.53512489670638541</v>
      </c>
      <c r="J307" s="109">
        <v>0.62709692529041472</v>
      </c>
      <c r="K307" s="109">
        <v>0.47637115531527136</v>
      </c>
      <c r="L307" s="109">
        <v>0.46070009258965527</v>
      </c>
      <c r="M307" s="109">
        <v>0.46778719783858058</v>
      </c>
      <c r="N307" s="116">
        <v>0.61553763715159726</v>
      </c>
      <c r="O307" s="106"/>
    </row>
    <row r="308" spans="1:15" x14ac:dyDescent="0.2">
      <c r="A308" s="186"/>
      <c r="B308" s="189"/>
      <c r="C308" s="108" t="s">
        <v>27</v>
      </c>
      <c r="D308" s="109">
        <v>0</v>
      </c>
      <c r="E308" s="109">
        <v>0</v>
      </c>
      <c r="F308" s="109">
        <v>3.652845064700555E-2</v>
      </c>
      <c r="G308" s="109">
        <v>0</v>
      </c>
      <c r="H308" s="109">
        <v>0</v>
      </c>
      <c r="I308" s="109">
        <v>0</v>
      </c>
      <c r="J308" s="109">
        <v>0</v>
      </c>
      <c r="K308" s="109">
        <v>0</v>
      </c>
      <c r="L308" s="109">
        <v>0</v>
      </c>
      <c r="M308" s="109">
        <v>0</v>
      </c>
      <c r="N308" s="116">
        <v>0</v>
      </c>
      <c r="O308" s="106"/>
    </row>
    <row r="309" spans="1:15" ht="13.5" thickBot="1" x14ac:dyDescent="0.25">
      <c r="A309" s="187"/>
      <c r="B309" s="190"/>
      <c r="C309" s="117" t="s">
        <v>28</v>
      </c>
      <c r="D309" s="118">
        <v>5.9728545490616056E-2</v>
      </c>
      <c r="E309" s="118">
        <v>8.947731896727687E-2</v>
      </c>
      <c r="F309" s="118">
        <v>0</v>
      </c>
      <c r="G309" s="118">
        <v>9.9886214339937607E-2</v>
      </c>
      <c r="H309" s="118">
        <v>7.7034201272953642E-2</v>
      </c>
      <c r="I309" s="118">
        <v>0</v>
      </c>
      <c r="J309" s="118">
        <v>0.10010646995972779</v>
      </c>
      <c r="K309" s="118">
        <v>0.22535825143395116</v>
      </c>
      <c r="L309" s="118">
        <v>7.2374461339991245E-2</v>
      </c>
      <c r="M309" s="118">
        <v>4.6772771508437561E-2</v>
      </c>
      <c r="N309" s="119">
        <v>5.4231201949613082E-2</v>
      </c>
      <c r="O309" s="106"/>
    </row>
    <row r="310" spans="1:15" x14ac:dyDescent="0.2">
      <c r="A310" s="185" t="s">
        <v>161</v>
      </c>
      <c r="B310" s="188" t="s">
        <v>32</v>
      </c>
      <c r="C310" s="113" t="s">
        <v>0</v>
      </c>
      <c r="D310" s="114">
        <v>0.22988750002004976</v>
      </c>
      <c r="E310" s="114">
        <v>0.15779588816292725</v>
      </c>
      <c r="F310" s="114">
        <v>0.19715908290392548</v>
      </c>
      <c r="G310" s="114">
        <v>0</v>
      </c>
      <c r="H310" s="114">
        <v>7.0566908965693717E-2</v>
      </c>
      <c r="I310" s="114">
        <v>0.32293726511686927</v>
      </c>
      <c r="J310" s="114">
        <v>2.7927966749692855E-2</v>
      </c>
      <c r="K310" s="114">
        <v>0.10260475246585733</v>
      </c>
      <c r="L310" s="114">
        <v>0.20007198036092821</v>
      </c>
      <c r="M310" s="114">
        <v>0.24776884706489785</v>
      </c>
      <c r="N310" s="115">
        <v>0.11138086195482864</v>
      </c>
      <c r="O310" s="106"/>
    </row>
    <row r="311" spans="1:15" x14ac:dyDescent="0.2">
      <c r="A311" s="186"/>
      <c r="B311" s="189"/>
      <c r="C311" s="108" t="s">
        <v>2</v>
      </c>
      <c r="D311" s="109">
        <v>0.17730479517557485</v>
      </c>
      <c r="E311" s="109">
        <v>0</v>
      </c>
      <c r="F311" s="109">
        <v>0.14499491506204362</v>
      </c>
      <c r="G311" s="109">
        <v>0.1164863685593408</v>
      </c>
      <c r="H311" s="109">
        <v>0.19295984035341684</v>
      </c>
      <c r="I311" s="109">
        <v>0.12877532749035811</v>
      </c>
      <c r="J311" s="109">
        <v>0.2831809796946046</v>
      </c>
      <c r="K311" s="109">
        <v>0.19088252175285725</v>
      </c>
      <c r="L311" s="109">
        <v>0.18547378036393941</v>
      </c>
      <c r="M311" s="109">
        <v>0</v>
      </c>
      <c r="N311" s="116">
        <v>0.26841060690968438</v>
      </c>
      <c r="O311" s="106"/>
    </row>
    <row r="312" spans="1:15" x14ac:dyDescent="0.2">
      <c r="A312" s="186"/>
      <c r="B312" s="189"/>
      <c r="C312" s="108" t="s">
        <v>3</v>
      </c>
      <c r="D312" s="109">
        <v>0.29669972074996237</v>
      </c>
      <c r="E312" s="109">
        <v>0.38207945309158931</v>
      </c>
      <c r="F312" s="109">
        <v>0.39456040290294253</v>
      </c>
      <c r="G312" s="109">
        <v>0.25437983226606053</v>
      </c>
      <c r="H312" s="109">
        <v>0.24389738745464498</v>
      </c>
      <c r="I312" s="109">
        <v>0.34441199981505854</v>
      </c>
      <c r="J312" s="109">
        <v>0.19115972565625836</v>
      </c>
      <c r="K312" s="109">
        <v>0.22200806854905772</v>
      </c>
      <c r="L312" s="109">
        <v>0.29745356663686895</v>
      </c>
      <c r="M312" s="109">
        <v>0.4592240175029198</v>
      </c>
      <c r="N312" s="116">
        <v>0.42218279771333811</v>
      </c>
      <c r="O312" s="106"/>
    </row>
    <row r="313" spans="1:15" x14ac:dyDescent="0.2">
      <c r="A313" s="186"/>
      <c r="B313" s="189"/>
      <c r="C313" s="108" t="s">
        <v>4</v>
      </c>
      <c r="D313" s="109">
        <v>0.21675164024530549</v>
      </c>
      <c r="E313" s="109">
        <v>0.38552822156967198</v>
      </c>
      <c r="F313" s="109">
        <v>0.21328744476029679</v>
      </c>
      <c r="G313" s="109">
        <v>0.21873230465650331</v>
      </c>
      <c r="H313" s="109">
        <v>0.49257586322624441</v>
      </c>
      <c r="I313" s="109">
        <v>0.12307265267481009</v>
      </c>
      <c r="J313" s="109">
        <v>0.34069979244783916</v>
      </c>
      <c r="K313" s="109">
        <v>0.37388523013255759</v>
      </c>
      <c r="L313" s="109">
        <v>0.31700067263826315</v>
      </c>
      <c r="M313" s="109">
        <v>9.1159231663849344E-2</v>
      </c>
      <c r="N313" s="116">
        <v>0.1980257334221488</v>
      </c>
      <c r="O313" s="106"/>
    </row>
    <row r="314" spans="1:15" x14ac:dyDescent="0.2">
      <c r="A314" s="186"/>
      <c r="B314" s="189"/>
      <c r="C314" s="108" t="s">
        <v>1</v>
      </c>
      <c r="D314" s="109">
        <v>7.9356343809107346E-2</v>
      </c>
      <c r="E314" s="109">
        <v>7.4596437175811353E-2</v>
      </c>
      <c r="F314" s="109">
        <v>4.9998154370791408E-2</v>
      </c>
      <c r="G314" s="109">
        <v>0.41040149451809532</v>
      </c>
      <c r="H314" s="109">
        <v>0</v>
      </c>
      <c r="I314" s="109">
        <v>8.0802754902904075E-2</v>
      </c>
      <c r="J314" s="109">
        <v>0.15703153545160498</v>
      </c>
      <c r="K314" s="109">
        <v>0.11061942709967038</v>
      </c>
      <c r="L314" s="109">
        <v>0</v>
      </c>
      <c r="M314" s="109">
        <v>0.20184790376833278</v>
      </c>
      <c r="N314" s="116">
        <v>0</v>
      </c>
      <c r="O314" s="106"/>
    </row>
    <row r="315" spans="1:15" x14ac:dyDescent="0.2">
      <c r="A315" s="186"/>
      <c r="B315" s="189" t="s">
        <v>147</v>
      </c>
      <c r="C315" s="108" t="s">
        <v>6</v>
      </c>
      <c r="D315" s="109">
        <v>0.20489723250367542</v>
      </c>
      <c r="E315" s="109">
        <v>0.31347042296018868</v>
      </c>
      <c r="F315" s="109">
        <v>0.37235986180472253</v>
      </c>
      <c r="G315" s="109">
        <v>0.48872220361036439</v>
      </c>
      <c r="H315" s="109">
        <v>0.47678139829319754</v>
      </c>
      <c r="I315" s="109">
        <v>0.4493960499852846</v>
      </c>
      <c r="J315" s="109">
        <v>0.38190865930861534</v>
      </c>
      <c r="K315" s="109">
        <v>0.3439935737554829</v>
      </c>
      <c r="L315" s="109">
        <v>0.32957392688974962</v>
      </c>
      <c r="M315" s="109">
        <v>0.24447063083400691</v>
      </c>
      <c r="N315" s="116">
        <v>0.28991120153974292</v>
      </c>
      <c r="O315" s="106"/>
    </row>
    <row r="316" spans="1:15" x14ac:dyDescent="0.2">
      <c r="A316" s="186"/>
      <c r="B316" s="189"/>
      <c r="C316" s="108" t="s">
        <v>7</v>
      </c>
      <c r="D316" s="109">
        <v>0.1030260068250036</v>
      </c>
      <c r="E316" s="109">
        <v>0.27434035778035409</v>
      </c>
      <c r="F316" s="109">
        <v>0.33959427061289665</v>
      </c>
      <c r="G316" s="109">
        <v>0.32089350175373299</v>
      </c>
      <c r="H316" s="109">
        <v>0.27340103465923155</v>
      </c>
      <c r="I316" s="109">
        <v>0.28360635735429635</v>
      </c>
      <c r="J316" s="109">
        <v>0.31103907390174063</v>
      </c>
      <c r="K316" s="109">
        <v>0.29378873086523843</v>
      </c>
      <c r="L316" s="109">
        <v>0.36725760197918222</v>
      </c>
      <c r="M316" s="109">
        <v>0.54478164767585735</v>
      </c>
      <c r="N316" s="116">
        <v>0.50410805528457903</v>
      </c>
      <c r="O316" s="106"/>
    </row>
    <row r="317" spans="1:15" x14ac:dyDescent="0.2">
      <c r="A317" s="186"/>
      <c r="B317" s="189"/>
      <c r="C317" s="108" t="s">
        <v>8</v>
      </c>
      <c r="D317" s="109">
        <v>0.69207676067132085</v>
      </c>
      <c r="E317" s="109">
        <v>0.41218921925945728</v>
      </c>
      <c r="F317" s="109">
        <v>0.28804586758238071</v>
      </c>
      <c r="G317" s="109">
        <v>0.19038429463590212</v>
      </c>
      <c r="H317" s="109">
        <v>0.2498175670475706</v>
      </c>
      <c r="I317" s="109">
        <v>0.26699759266041911</v>
      </c>
      <c r="J317" s="109">
        <v>0.30705226678964403</v>
      </c>
      <c r="K317" s="109">
        <v>0.36221769537927856</v>
      </c>
      <c r="L317" s="109">
        <v>0.30316847113106787</v>
      </c>
      <c r="M317" s="109">
        <v>0.21074772149013549</v>
      </c>
      <c r="N317" s="116">
        <v>0.20598074317567827</v>
      </c>
      <c r="O317" s="106"/>
    </row>
    <row r="318" spans="1:15" x14ac:dyDescent="0.2">
      <c r="A318" s="186"/>
      <c r="B318" s="189" t="s">
        <v>148</v>
      </c>
      <c r="C318" s="108" t="s">
        <v>6</v>
      </c>
      <c r="D318" s="109">
        <v>0.24394746647142798</v>
      </c>
      <c r="E318" s="109">
        <v>0.33406560425432219</v>
      </c>
      <c r="F318" s="109">
        <v>0.26862237420925522</v>
      </c>
      <c r="G318" s="109">
        <v>0.30249917154605416</v>
      </c>
      <c r="H318" s="109">
        <v>0.51998631700353937</v>
      </c>
      <c r="I318" s="109">
        <v>0.36926930747132802</v>
      </c>
      <c r="J318" s="109">
        <v>0.49049509739934216</v>
      </c>
      <c r="K318" s="109">
        <v>0.3417329890134766</v>
      </c>
      <c r="L318" s="109">
        <v>0.45313026446435445</v>
      </c>
      <c r="M318" s="109">
        <v>0.51075944195600576</v>
      </c>
      <c r="N318" s="116">
        <v>0.22481400529778089</v>
      </c>
      <c r="O318" s="106"/>
    </row>
    <row r="319" spans="1:15" x14ac:dyDescent="0.2">
      <c r="A319" s="186"/>
      <c r="B319" s="189"/>
      <c r="C319" s="108" t="s">
        <v>7</v>
      </c>
      <c r="D319" s="109">
        <v>3.3080651131280552E-2</v>
      </c>
      <c r="E319" s="109">
        <v>0.17660084365401119</v>
      </c>
      <c r="F319" s="109">
        <v>0.23769858717397704</v>
      </c>
      <c r="G319" s="109">
        <v>0.36462062064936929</v>
      </c>
      <c r="H319" s="109">
        <v>0.22234376039814227</v>
      </c>
      <c r="I319" s="109">
        <v>0.29845975628383414</v>
      </c>
      <c r="J319" s="109">
        <v>0.24369602831458095</v>
      </c>
      <c r="K319" s="109">
        <v>0.15762781543403573</v>
      </c>
      <c r="L319" s="109">
        <v>2.907108916642534E-2</v>
      </c>
      <c r="M319" s="109">
        <v>2.1089416708419524E-2</v>
      </c>
      <c r="N319" s="116">
        <v>0.23458953724288489</v>
      </c>
      <c r="O319" s="106"/>
    </row>
    <row r="320" spans="1:15" x14ac:dyDescent="0.2">
      <c r="A320" s="186"/>
      <c r="B320" s="189"/>
      <c r="C320" s="108" t="s">
        <v>8</v>
      </c>
      <c r="D320" s="109">
        <v>0.72297188239729138</v>
      </c>
      <c r="E320" s="109">
        <v>0.48933355209166657</v>
      </c>
      <c r="F320" s="109">
        <v>0.49367903861676771</v>
      </c>
      <c r="G320" s="109">
        <v>0.33288020780457617</v>
      </c>
      <c r="H320" s="109">
        <v>0.25766992259831822</v>
      </c>
      <c r="I320" s="109">
        <v>0.33227093624483783</v>
      </c>
      <c r="J320" s="109">
        <v>0.26580887428607697</v>
      </c>
      <c r="K320" s="109">
        <v>0.50063919555248748</v>
      </c>
      <c r="L320" s="109">
        <v>0.51779864636922002</v>
      </c>
      <c r="M320" s="109">
        <v>0.46815114133557456</v>
      </c>
      <c r="N320" s="116">
        <v>0.54059645745933427</v>
      </c>
      <c r="O320" s="106"/>
    </row>
    <row r="321" spans="1:15" x14ac:dyDescent="0.2">
      <c r="A321" s="186"/>
      <c r="B321" s="189" t="s">
        <v>149</v>
      </c>
      <c r="C321" s="108" t="s">
        <v>6</v>
      </c>
      <c r="D321" s="109">
        <v>0.33168848235092441</v>
      </c>
      <c r="E321" s="109">
        <v>0.17224209550799421</v>
      </c>
      <c r="F321" s="109">
        <v>0.65015622370805815</v>
      </c>
      <c r="G321" s="109">
        <v>0.46177713819882926</v>
      </c>
      <c r="H321" s="109">
        <v>0.49938903909678173</v>
      </c>
      <c r="I321" s="109">
        <v>0.51996169972635553</v>
      </c>
      <c r="J321" s="109">
        <v>0.46361560383184997</v>
      </c>
      <c r="K321" s="109">
        <v>0.51877036301356327</v>
      </c>
      <c r="L321" s="109">
        <v>0.42514459718180753</v>
      </c>
      <c r="M321" s="109">
        <v>0.39722014397146976</v>
      </c>
      <c r="N321" s="116">
        <v>0.56598578691074553</v>
      </c>
      <c r="O321" s="106"/>
    </row>
    <row r="322" spans="1:15" x14ac:dyDescent="0.2">
      <c r="A322" s="186"/>
      <c r="B322" s="189"/>
      <c r="C322" s="108" t="s">
        <v>7</v>
      </c>
      <c r="D322" s="109">
        <v>0.13724874746400037</v>
      </c>
      <c r="E322" s="109">
        <v>0.31155281720112415</v>
      </c>
      <c r="F322" s="109">
        <v>0.16236587882873407</v>
      </c>
      <c r="G322" s="109">
        <v>0.3037467912545545</v>
      </c>
      <c r="H322" s="109">
        <v>0.23076892162679971</v>
      </c>
      <c r="I322" s="109">
        <v>0.24406307207415712</v>
      </c>
      <c r="J322" s="109">
        <v>0.27778395539381173</v>
      </c>
      <c r="K322" s="109">
        <v>0.18610106629384648</v>
      </c>
      <c r="L322" s="109">
        <v>0.21927291245916819</v>
      </c>
      <c r="M322" s="109">
        <v>0.28681712020370276</v>
      </c>
      <c r="N322" s="116">
        <v>0.3360513066652735</v>
      </c>
      <c r="O322" s="106"/>
    </row>
    <row r="323" spans="1:15" x14ac:dyDescent="0.2">
      <c r="A323" s="186"/>
      <c r="B323" s="189"/>
      <c r="C323" s="108" t="s">
        <v>8</v>
      </c>
      <c r="D323" s="109">
        <v>0.53106277018507508</v>
      </c>
      <c r="E323" s="109">
        <v>0.51620508729088177</v>
      </c>
      <c r="F323" s="109">
        <v>0.18747789746320775</v>
      </c>
      <c r="G323" s="109">
        <v>0.2344760705466159</v>
      </c>
      <c r="H323" s="109">
        <v>0.2698420392764182</v>
      </c>
      <c r="I323" s="109">
        <v>0.23597522819948741</v>
      </c>
      <c r="J323" s="109">
        <v>0.25860044077433836</v>
      </c>
      <c r="K323" s="109">
        <v>0.29512857069259013</v>
      </c>
      <c r="L323" s="109">
        <v>0.35558249035902401</v>
      </c>
      <c r="M323" s="109">
        <v>0.31596273582482731</v>
      </c>
      <c r="N323" s="116">
        <v>9.7962906423981144E-2</v>
      </c>
      <c r="O323" s="106"/>
    </row>
    <row r="324" spans="1:15" x14ac:dyDescent="0.2">
      <c r="A324" s="186"/>
      <c r="B324" s="189" t="s">
        <v>150</v>
      </c>
      <c r="C324" s="108" t="s">
        <v>6</v>
      </c>
      <c r="D324" s="109">
        <v>0.36634173902704342</v>
      </c>
      <c r="E324" s="109">
        <v>0.32149565235282068</v>
      </c>
      <c r="F324" s="109">
        <v>0.40266212608225821</v>
      </c>
      <c r="G324" s="109">
        <v>0.33884853607771154</v>
      </c>
      <c r="H324" s="109">
        <v>0.32273424862980854</v>
      </c>
      <c r="I324" s="109">
        <v>0.48062118318607638</v>
      </c>
      <c r="J324" s="109">
        <v>0.27936967823588427</v>
      </c>
      <c r="K324" s="109">
        <v>0.28104384505710578</v>
      </c>
      <c r="L324" s="109">
        <v>0.27577664321602369</v>
      </c>
      <c r="M324" s="109">
        <v>0.24165836950173833</v>
      </c>
      <c r="N324" s="116">
        <v>0.30027573874660773</v>
      </c>
      <c r="O324" s="106"/>
    </row>
    <row r="325" spans="1:15" x14ac:dyDescent="0.2">
      <c r="A325" s="186"/>
      <c r="B325" s="189"/>
      <c r="C325" s="108" t="s">
        <v>7</v>
      </c>
      <c r="D325" s="109">
        <v>0.31105212316637559</v>
      </c>
      <c r="E325" s="109">
        <v>0.14124759713825738</v>
      </c>
      <c r="F325" s="109">
        <v>0.23445111683914696</v>
      </c>
      <c r="G325" s="109">
        <v>0.24100256343887819</v>
      </c>
      <c r="H325" s="109">
        <v>0.27060515969252091</v>
      </c>
      <c r="I325" s="109">
        <v>0.13211340344645311</v>
      </c>
      <c r="J325" s="109">
        <v>0.20022178175752489</v>
      </c>
      <c r="K325" s="109">
        <v>0.15651136233071455</v>
      </c>
      <c r="L325" s="109">
        <v>0.16818000744962841</v>
      </c>
      <c r="M325" s="109">
        <v>0.18273959367293494</v>
      </c>
      <c r="N325" s="116">
        <v>0.130844859552289</v>
      </c>
      <c r="O325" s="106"/>
    </row>
    <row r="326" spans="1:15" x14ac:dyDescent="0.2">
      <c r="A326" s="186"/>
      <c r="B326" s="189"/>
      <c r="C326" s="108" t="s">
        <v>8</v>
      </c>
      <c r="D326" s="109">
        <v>0.32260613780658082</v>
      </c>
      <c r="E326" s="109">
        <v>0.53725675050892197</v>
      </c>
      <c r="F326" s="109">
        <v>0.36288675707859475</v>
      </c>
      <c r="G326" s="109">
        <v>0.42014890048340986</v>
      </c>
      <c r="H326" s="109">
        <v>0.40666059167767038</v>
      </c>
      <c r="I326" s="109">
        <v>0.38726541336747056</v>
      </c>
      <c r="J326" s="109">
        <v>0.52040854000659098</v>
      </c>
      <c r="K326" s="109">
        <v>0.56244479261217961</v>
      </c>
      <c r="L326" s="109">
        <v>0.55604334933434774</v>
      </c>
      <c r="M326" s="109">
        <v>0.57560203682532651</v>
      </c>
      <c r="N326" s="116">
        <v>0.5688794017011034</v>
      </c>
      <c r="O326" s="106"/>
    </row>
    <row r="327" spans="1:15" x14ac:dyDescent="0.2">
      <c r="A327" s="186"/>
      <c r="B327" s="189" t="s">
        <v>18</v>
      </c>
      <c r="C327" s="108" t="s">
        <v>20</v>
      </c>
      <c r="D327" s="109">
        <v>6.3811578431289775E-2</v>
      </c>
      <c r="E327" s="109">
        <v>0.12696456243378879</v>
      </c>
      <c r="F327" s="109">
        <v>0.35989509784261819</v>
      </c>
      <c r="G327" s="109">
        <v>0.1882857478385275</v>
      </c>
      <c r="H327" s="109">
        <v>0.21583596441432923</v>
      </c>
      <c r="I327" s="109">
        <v>0.36426056883915725</v>
      </c>
      <c r="J327" s="109">
        <v>0.19685732688656535</v>
      </c>
      <c r="K327" s="109">
        <v>0.26281933055440165</v>
      </c>
      <c r="L327" s="109">
        <v>0.1436348978073928</v>
      </c>
      <c r="M327" s="109">
        <v>0.42364656218754265</v>
      </c>
      <c r="N327" s="116">
        <v>0.14992058162278035</v>
      </c>
      <c r="O327" s="106"/>
    </row>
    <row r="328" spans="1:15" x14ac:dyDescent="0.2">
      <c r="A328" s="186"/>
      <c r="B328" s="189"/>
      <c r="C328" s="108" t="s">
        <v>25</v>
      </c>
      <c r="D328" s="109">
        <v>7.2985021351696128E-2</v>
      </c>
      <c r="E328" s="109">
        <v>0</v>
      </c>
      <c r="F328" s="109">
        <v>0.10893506099007455</v>
      </c>
      <c r="G328" s="109">
        <v>5.0620980594258326E-2</v>
      </c>
      <c r="H328" s="109">
        <v>4.1065113610550118E-2</v>
      </c>
      <c r="I328" s="109">
        <v>2.3212179633787501E-2</v>
      </c>
      <c r="J328" s="109">
        <v>7.5010503870432579E-2</v>
      </c>
      <c r="K328" s="109">
        <v>5.6822994706025094E-2</v>
      </c>
      <c r="L328" s="109">
        <v>2.7952092266257784E-2</v>
      </c>
      <c r="M328" s="109">
        <v>5.0384193346116914E-2</v>
      </c>
      <c r="N328" s="116">
        <v>0</v>
      </c>
      <c r="O328" s="106"/>
    </row>
    <row r="329" spans="1:15" x14ac:dyDescent="0.2">
      <c r="A329" s="186"/>
      <c r="B329" s="189"/>
      <c r="C329" s="108" t="s">
        <v>65</v>
      </c>
      <c r="D329" s="109">
        <v>9.1273637000355123E-2</v>
      </c>
      <c r="E329" s="109">
        <v>2.5268526323725036E-2</v>
      </c>
      <c r="F329" s="109">
        <v>2.8528374213384076E-2</v>
      </c>
      <c r="G329" s="109">
        <v>5.9521067909827863E-2</v>
      </c>
      <c r="H329" s="109">
        <v>2.4578131421128507E-2</v>
      </c>
      <c r="I329" s="109">
        <v>6.7759132172323253E-2</v>
      </c>
      <c r="J329" s="109">
        <v>2.644568898605033E-2</v>
      </c>
      <c r="K329" s="109">
        <v>7.3448873113162699E-2</v>
      </c>
      <c r="L329" s="109">
        <v>0</v>
      </c>
      <c r="M329" s="109">
        <v>7.3235539671707997E-2</v>
      </c>
      <c r="N329" s="116">
        <v>7.1510228227152708E-2</v>
      </c>
      <c r="O329" s="106"/>
    </row>
    <row r="330" spans="1:15" x14ac:dyDescent="0.2">
      <c r="A330" s="186"/>
      <c r="B330" s="189"/>
      <c r="C330" s="108" t="s">
        <v>22</v>
      </c>
      <c r="D330" s="109">
        <v>0.21433230929511748</v>
      </c>
      <c r="E330" s="109">
        <v>0.13050804675556607</v>
      </c>
      <c r="F330" s="109">
        <v>0.23599617151750607</v>
      </c>
      <c r="G330" s="109">
        <v>0.18515248257858793</v>
      </c>
      <c r="H330" s="109">
        <v>2.7378729383223339E-2</v>
      </c>
      <c r="I330" s="109">
        <v>9.5294614299562805E-2</v>
      </c>
      <c r="J330" s="109">
        <v>0.11497823201361923</v>
      </c>
      <c r="K330" s="109">
        <v>0.1553255518970319</v>
      </c>
      <c r="L330" s="109">
        <v>0.14603257671055084</v>
      </c>
      <c r="M330" s="109">
        <v>0.26796899437839938</v>
      </c>
      <c r="N330" s="116">
        <v>0.18142634429459545</v>
      </c>
      <c r="O330" s="106"/>
    </row>
    <row r="331" spans="1:15" x14ac:dyDescent="0.2">
      <c r="A331" s="186"/>
      <c r="B331" s="189"/>
      <c r="C331" s="108" t="s">
        <v>19</v>
      </c>
      <c r="D331" s="109">
        <v>0.35467712657702694</v>
      </c>
      <c r="E331" s="109">
        <v>0.28836936509498606</v>
      </c>
      <c r="F331" s="109">
        <v>0.20994855045609093</v>
      </c>
      <c r="G331" s="109">
        <v>0.39943655558808788</v>
      </c>
      <c r="H331" s="109">
        <v>0.23091070356153293</v>
      </c>
      <c r="I331" s="109">
        <v>0.51588155338395214</v>
      </c>
      <c r="J331" s="109">
        <v>0.32486969482396799</v>
      </c>
      <c r="K331" s="109">
        <v>0.34637197829865068</v>
      </c>
      <c r="L331" s="109">
        <v>0.28458308950880801</v>
      </c>
      <c r="M331" s="109">
        <v>0.37692247393430944</v>
      </c>
      <c r="N331" s="116">
        <v>0.20570200849134082</v>
      </c>
      <c r="O331" s="106"/>
    </row>
    <row r="332" spans="1:15" x14ac:dyDescent="0.2">
      <c r="A332" s="186"/>
      <c r="B332" s="189"/>
      <c r="C332" s="108" t="s">
        <v>23</v>
      </c>
      <c r="D332" s="109">
        <v>0.13894218984658802</v>
      </c>
      <c r="E332" s="109">
        <v>0.14179735032146157</v>
      </c>
      <c r="F332" s="109">
        <v>0.13694808373838321</v>
      </c>
      <c r="G332" s="109">
        <v>4.816359882395848E-2</v>
      </c>
      <c r="H332" s="109">
        <v>7.6600342107426264E-2</v>
      </c>
      <c r="I332" s="109">
        <v>0.151186390902286</v>
      </c>
      <c r="J332" s="109">
        <v>0.13400381222400398</v>
      </c>
      <c r="K332" s="109">
        <v>2.7469596926309254E-2</v>
      </c>
      <c r="L332" s="109">
        <v>6.1599488564682121E-2</v>
      </c>
      <c r="M332" s="109">
        <v>5.8449963419638581E-2</v>
      </c>
      <c r="N332" s="116">
        <v>2.6752405824909807E-2</v>
      </c>
      <c r="O332" s="106"/>
    </row>
    <row r="333" spans="1:15" x14ac:dyDescent="0.2">
      <c r="A333" s="186"/>
      <c r="B333" s="189"/>
      <c r="C333" s="108" t="s">
        <v>21</v>
      </c>
      <c r="D333" s="109">
        <v>6.0789594631534626E-2</v>
      </c>
      <c r="E333" s="109">
        <v>0.13478037809393742</v>
      </c>
      <c r="F333" s="109">
        <v>0.19371492560933046</v>
      </c>
      <c r="G333" s="109">
        <v>0.2055857621203705</v>
      </c>
      <c r="H333" s="109">
        <v>0.15645821894983217</v>
      </c>
      <c r="I333" s="109">
        <v>0.13144720476250804</v>
      </c>
      <c r="J333" s="109">
        <v>0.1075520989909135</v>
      </c>
      <c r="K333" s="109">
        <v>7.8768427764104768E-2</v>
      </c>
      <c r="L333" s="109">
        <v>0.11699122925246794</v>
      </c>
      <c r="M333" s="109">
        <v>0.19930850731837677</v>
      </c>
      <c r="N333" s="116">
        <v>0.17817568957809196</v>
      </c>
      <c r="O333" s="106"/>
    </row>
    <row r="334" spans="1:15" x14ac:dyDescent="0.2">
      <c r="A334" s="186"/>
      <c r="B334" s="189"/>
      <c r="C334" s="108" t="s">
        <v>24</v>
      </c>
      <c r="D334" s="109">
        <v>3.0394797315767313E-2</v>
      </c>
      <c r="E334" s="109">
        <v>0.11756874798268534</v>
      </c>
      <c r="F334" s="109">
        <v>5.4891061262237743E-2</v>
      </c>
      <c r="G334" s="109">
        <v>0.22194750862330756</v>
      </c>
      <c r="H334" s="109">
        <v>7.826744815203128E-2</v>
      </c>
      <c r="I334" s="109">
        <v>8.3377193573791461E-2</v>
      </c>
      <c r="J334" s="109">
        <v>8.1449144497924841E-2</v>
      </c>
      <c r="K334" s="109">
        <v>0.12471923478963264</v>
      </c>
      <c r="L334" s="109">
        <v>0.13780612991833213</v>
      </c>
      <c r="M334" s="109">
        <v>0.12963763386789082</v>
      </c>
      <c r="N334" s="116">
        <v>0.20566268855154404</v>
      </c>
      <c r="O334" s="106"/>
    </row>
    <row r="335" spans="1:15" x14ac:dyDescent="0.2">
      <c r="A335" s="186"/>
      <c r="B335" s="189"/>
      <c r="C335" s="108" t="s">
        <v>26</v>
      </c>
      <c r="D335" s="109">
        <v>0.36412226460102376</v>
      </c>
      <c r="E335" s="109">
        <v>0.38716370096241542</v>
      </c>
      <c r="F335" s="109">
        <v>0.41251648743342734</v>
      </c>
      <c r="G335" s="109">
        <v>0.54321408239736246</v>
      </c>
      <c r="H335" s="109">
        <v>0.54950223411161925</v>
      </c>
      <c r="I335" s="109">
        <v>0.45725384401362507</v>
      </c>
      <c r="J335" s="109">
        <v>0.52557480543321999</v>
      </c>
      <c r="K335" s="109">
        <v>0.40512424866274727</v>
      </c>
      <c r="L335" s="109">
        <v>0.51418334223668949</v>
      </c>
      <c r="M335" s="109">
        <v>0.56033097909957252</v>
      </c>
      <c r="N335" s="116">
        <v>0.32181627446730893</v>
      </c>
      <c r="O335" s="106"/>
    </row>
    <row r="336" spans="1:15" x14ac:dyDescent="0.2">
      <c r="A336" s="186"/>
      <c r="B336" s="189"/>
      <c r="C336" s="108" t="s">
        <v>27</v>
      </c>
      <c r="D336" s="109">
        <v>0</v>
      </c>
      <c r="E336" s="109">
        <v>0</v>
      </c>
      <c r="F336" s="109">
        <v>4.3151313140932623E-2</v>
      </c>
      <c r="G336" s="109">
        <v>0</v>
      </c>
      <c r="H336" s="109">
        <v>5.0086994372261689E-2</v>
      </c>
      <c r="I336" s="109">
        <v>8.2954558322855337E-2</v>
      </c>
      <c r="J336" s="109">
        <v>0</v>
      </c>
      <c r="K336" s="109">
        <v>0</v>
      </c>
      <c r="L336" s="109">
        <v>0</v>
      </c>
      <c r="M336" s="109">
        <v>0</v>
      </c>
      <c r="N336" s="116">
        <v>3.669472496050695E-2</v>
      </c>
      <c r="O336" s="106"/>
    </row>
    <row r="337" spans="1:15" ht="13.5" thickBot="1" x14ac:dyDescent="0.25">
      <c r="A337" s="187"/>
      <c r="B337" s="190"/>
      <c r="C337" s="117" t="s">
        <v>28</v>
      </c>
      <c r="D337" s="118">
        <v>0.12514420726514958</v>
      </c>
      <c r="E337" s="118">
        <v>0.1420209795815372</v>
      </c>
      <c r="F337" s="118">
        <v>5.0250767774665889E-2</v>
      </c>
      <c r="G337" s="118">
        <v>0.16545526688651116</v>
      </c>
      <c r="H337" s="118">
        <v>0.12669554684749096</v>
      </c>
      <c r="I337" s="118">
        <v>4.6836867495736366E-2</v>
      </c>
      <c r="J337" s="118">
        <v>0.13490131919735002</v>
      </c>
      <c r="K337" s="118">
        <v>9.494286629989146E-2</v>
      </c>
      <c r="L337" s="118">
        <v>0.15617212278451162</v>
      </c>
      <c r="M337" s="118">
        <v>2.611615181235508E-2</v>
      </c>
      <c r="N337" s="119">
        <v>0.18410738229081042</v>
      </c>
      <c r="O337" s="106"/>
    </row>
    <row r="338" spans="1:15" x14ac:dyDescent="0.2">
      <c r="A338" s="185" t="s">
        <v>162</v>
      </c>
      <c r="B338" s="188" t="s">
        <v>32</v>
      </c>
      <c r="C338" s="113" t="s">
        <v>0</v>
      </c>
      <c r="D338" s="114">
        <v>0</v>
      </c>
      <c r="E338" s="114">
        <v>0.1279274543988943</v>
      </c>
      <c r="F338" s="114">
        <v>0.1265491005519693</v>
      </c>
      <c r="G338" s="114">
        <v>0</v>
      </c>
      <c r="H338" s="114">
        <v>4.2746357024728079E-2</v>
      </c>
      <c r="I338" s="114">
        <v>8.1595244413495444E-2</v>
      </c>
      <c r="J338" s="114">
        <v>0.17387340184609454</v>
      </c>
      <c r="K338" s="114">
        <v>0.14657779617289907</v>
      </c>
      <c r="L338" s="114">
        <v>0.11243775463321359</v>
      </c>
      <c r="M338" s="114">
        <v>0.20956526607041298</v>
      </c>
      <c r="N338" s="115">
        <v>0.17663099385359121</v>
      </c>
      <c r="O338" s="106"/>
    </row>
    <row r="339" spans="1:15" x14ac:dyDescent="0.2">
      <c r="A339" s="186"/>
      <c r="B339" s="189"/>
      <c r="C339" s="108" t="s">
        <v>2</v>
      </c>
      <c r="D339" s="109">
        <v>0.33766485244185368</v>
      </c>
      <c r="E339" s="109">
        <v>0.31879048915699287</v>
      </c>
      <c r="F339" s="109">
        <v>0.12652759385127943</v>
      </c>
      <c r="G339" s="109">
        <v>0.226376274532057</v>
      </c>
      <c r="H339" s="109">
        <v>0.28054745858507979</v>
      </c>
      <c r="I339" s="109">
        <v>0.26232638152361037</v>
      </c>
      <c r="J339" s="109">
        <v>8.0569833273494582E-2</v>
      </c>
      <c r="K339" s="109">
        <v>0.27574246063209418</v>
      </c>
      <c r="L339" s="109">
        <v>0.19902846622550868</v>
      </c>
      <c r="M339" s="109">
        <v>0.12347728290966051</v>
      </c>
      <c r="N339" s="116">
        <v>0.14946165807202949</v>
      </c>
      <c r="O339" s="106"/>
    </row>
    <row r="340" spans="1:15" x14ac:dyDescent="0.2">
      <c r="A340" s="186"/>
      <c r="B340" s="189"/>
      <c r="C340" s="108" t="s">
        <v>3</v>
      </c>
      <c r="D340" s="109">
        <v>0.13577355535013858</v>
      </c>
      <c r="E340" s="109">
        <v>0.22286305134584658</v>
      </c>
      <c r="F340" s="109">
        <v>0.30450288478935411</v>
      </c>
      <c r="G340" s="109">
        <v>0.37822074887926177</v>
      </c>
      <c r="H340" s="109">
        <v>0.38962697408012176</v>
      </c>
      <c r="I340" s="109">
        <v>0.46464001689766404</v>
      </c>
      <c r="J340" s="109">
        <v>0.41567219429092001</v>
      </c>
      <c r="K340" s="109">
        <v>0.24879111435940274</v>
      </c>
      <c r="L340" s="109">
        <v>0.20368062062078213</v>
      </c>
      <c r="M340" s="109">
        <v>0.14841645633620459</v>
      </c>
      <c r="N340" s="116">
        <v>0.18940013007662843</v>
      </c>
      <c r="O340" s="106"/>
    </row>
    <row r="341" spans="1:15" x14ac:dyDescent="0.2">
      <c r="A341" s="186"/>
      <c r="B341" s="189"/>
      <c r="C341" s="108" t="s">
        <v>4</v>
      </c>
      <c r="D341" s="109">
        <v>0.14425578951204479</v>
      </c>
      <c r="E341" s="109">
        <v>0.1988475689959053</v>
      </c>
      <c r="F341" s="109">
        <v>0.24256913691882659</v>
      </c>
      <c r="G341" s="109">
        <v>0.2719466838180683</v>
      </c>
      <c r="H341" s="109">
        <v>0.22701232100401048</v>
      </c>
      <c r="I341" s="109">
        <v>0.14357876787392257</v>
      </c>
      <c r="J341" s="109">
        <v>0.23337759468153532</v>
      </c>
      <c r="K341" s="109">
        <v>0.17294480472362619</v>
      </c>
      <c r="L341" s="109">
        <v>0.13931431573598099</v>
      </c>
      <c r="M341" s="109">
        <v>0.46424595806900848</v>
      </c>
      <c r="N341" s="116">
        <v>0.48450721799775076</v>
      </c>
      <c r="O341" s="106"/>
    </row>
    <row r="342" spans="1:15" x14ac:dyDescent="0.2">
      <c r="A342" s="186"/>
      <c r="B342" s="189"/>
      <c r="C342" s="108" t="s">
        <v>1</v>
      </c>
      <c r="D342" s="109">
        <v>0.38230580269596265</v>
      </c>
      <c r="E342" s="109">
        <v>0.13157143610236105</v>
      </c>
      <c r="F342" s="109">
        <v>0.19985128388857029</v>
      </c>
      <c r="G342" s="109">
        <v>0.12345629277061297</v>
      </c>
      <c r="H342" s="109">
        <v>6.0066889306059565E-2</v>
      </c>
      <c r="I342" s="109">
        <v>4.7859589291307528E-2</v>
      </c>
      <c r="J342" s="109">
        <v>9.6506975907955414E-2</v>
      </c>
      <c r="K342" s="109">
        <v>0.15594382411197752</v>
      </c>
      <c r="L342" s="109">
        <v>0.34553884278451436</v>
      </c>
      <c r="M342" s="109">
        <v>5.4295036614713188E-2</v>
      </c>
      <c r="N342" s="116">
        <v>0</v>
      </c>
      <c r="O342" s="106"/>
    </row>
    <row r="343" spans="1:15" x14ac:dyDescent="0.2">
      <c r="A343" s="186"/>
      <c r="B343" s="189" t="s">
        <v>147</v>
      </c>
      <c r="C343" s="108" t="s">
        <v>6</v>
      </c>
      <c r="D343" s="109">
        <v>0.32297543129422207</v>
      </c>
      <c r="E343" s="109">
        <v>0.35972401941929916</v>
      </c>
      <c r="F343" s="109">
        <v>0.30963296312116823</v>
      </c>
      <c r="G343" s="109">
        <v>0.39187203454008812</v>
      </c>
      <c r="H343" s="109">
        <v>0.21518549449478247</v>
      </c>
      <c r="I343" s="109">
        <v>0.45382144143110459</v>
      </c>
      <c r="J343" s="109">
        <v>0.33929974184959699</v>
      </c>
      <c r="K343" s="109">
        <v>0.30943561947586251</v>
      </c>
      <c r="L343" s="109">
        <v>0.38667494976305755</v>
      </c>
      <c r="M343" s="109">
        <v>0.30738642474215661</v>
      </c>
      <c r="N343" s="116">
        <v>0.22561241198734508</v>
      </c>
      <c r="O343" s="106"/>
    </row>
    <row r="344" spans="1:15" x14ac:dyDescent="0.2">
      <c r="A344" s="186"/>
      <c r="B344" s="189"/>
      <c r="C344" s="108" t="s">
        <v>7</v>
      </c>
      <c r="D344" s="109">
        <v>9.1390011716422415E-2</v>
      </c>
      <c r="E344" s="109">
        <v>0.29417999370619907</v>
      </c>
      <c r="F344" s="109">
        <v>0.32064840899430741</v>
      </c>
      <c r="G344" s="109">
        <v>0.33644634327593964</v>
      </c>
      <c r="H344" s="109">
        <v>0.53715237145733397</v>
      </c>
      <c r="I344" s="109">
        <v>0.26655455120388655</v>
      </c>
      <c r="J344" s="109">
        <v>0.38872113821945059</v>
      </c>
      <c r="K344" s="109">
        <v>0.4340281955729966</v>
      </c>
      <c r="L344" s="109">
        <v>0.28501832138113137</v>
      </c>
      <c r="M344" s="109">
        <v>0.46304228869227321</v>
      </c>
      <c r="N344" s="116">
        <v>0.60015277546120249</v>
      </c>
      <c r="O344" s="106"/>
    </row>
    <row r="345" spans="1:15" x14ac:dyDescent="0.2">
      <c r="A345" s="186"/>
      <c r="B345" s="189"/>
      <c r="C345" s="108" t="s">
        <v>8</v>
      </c>
      <c r="D345" s="109">
        <v>0.58563455698935529</v>
      </c>
      <c r="E345" s="109">
        <v>0.34609598687450133</v>
      </c>
      <c r="F345" s="109">
        <v>0.36971862788452436</v>
      </c>
      <c r="G345" s="109">
        <v>0.2716816221839719</v>
      </c>
      <c r="H345" s="109">
        <v>0.24766213404788356</v>
      </c>
      <c r="I345" s="109">
        <v>0.2796240073650087</v>
      </c>
      <c r="J345" s="109">
        <v>0.27197911993095225</v>
      </c>
      <c r="K345" s="109">
        <v>0.2565361849511405</v>
      </c>
      <c r="L345" s="109">
        <v>0.32830672885581086</v>
      </c>
      <c r="M345" s="109">
        <v>0.22957128656556985</v>
      </c>
      <c r="N345" s="116">
        <v>0.17423481255145201</v>
      </c>
      <c r="O345" s="106"/>
    </row>
    <row r="346" spans="1:15" x14ac:dyDescent="0.2">
      <c r="A346" s="186"/>
      <c r="B346" s="189" t="s">
        <v>148</v>
      </c>
      <c r="C346" s="108" t="s">
        <v>6</v>
      </c>
      <c r="D346" s="109">
        <v>0.31799835158211476</v>
      </c>
      <c r="E346" s="109">
        <v>0.31703657326871554</v>
      </c>
      <c r="F346" s="109">
        <v>0.32805191308973397</v>
      </c>
      <c r="G346" s="109">
        <v>0.44672039177539041</v>
      </c>
      <c r="H346" s="109">
        <v>0.37106963079981781</v>
      </c>
      <c r="I346" s="109">
        <v>0.3988089913990025</v>
      </c>
      <c r="J346" s="109">
        <v>0.38078851830025484</v>
      </c>
      <c r="K346" s="109">
        <v>0.35792108308691206</v>
      </c>
      <c r="L346" s="109">
        <v>0.45339811063478636</v>
      </c>
      <c r="M346" s="109">
        <v>0.37440674695966691</v>
      </c>
      <c r="N346" s="116">
        <v>0.2734184243063022</v>
      </c>
      <c r="O346" s="106"/>
    </row>
    <row r="347" spans="1:15" x14ac:dyDescent="0.2">
      <c r="A347" s="186"/>
      <c r="B347" s="189"/>
      <c r="C347" s="108" t="s">
        <v>7</v>
      </c>
      <c r="D347" s="109">
        <v>7.7980113467424131E-2</v>
      </c>
      <c r="E347" s="109">
        <v>0.1824649326589978</v>
      </c>
      <c r="F347" s="109">
        <v>0.15483192111590963</v>
      </c>
      <c r="G347" s="109">
        <v>0.28521861472147381</v>
      </c>
      <c r="H347" s="109">
        <v>0.3790549879178382</v>
      </c>
      <c r="I347" s="109">
        <v>0.27273459715994297</v>
      </c>
      <c r="J347" s="109">
        <v>0.2682603179858718</v>
      </c>
      <c r="K347" s="109">
        <v>0.17616428631313105</v>
      </c>
      <c r="L347" s="109">
        <v>0.15585406610540248</v>
      </c>
      <c r="M347" s="109">
        <v>8.2564931848739337E-2</v>
      </c>
      <c r="N347" s="116">
        <v>6.5076665888798207E-2</v>
      </c>
      <c r="O347" s="106"/>
    </row>
    <row r="348" spans="1:15" x14ac:dyDescent="0.2">
      <c r="A348" s="186"/>
      <c r="B348" s="189"/>
      <c r="C348" s="108" t="s">
        <v>8</v>
      </c>
      <c r="D348" s="109">
        <v>0.60402153495046096</v>
      </c>
      <c r="E348" s="109">
        <v>0.50049849407228608</v>
      </c>
      <c r="F348" s="109">
        <v>0.51711616579435637</v>
      </c>
      <c r="G348" s="109">
        <v>0.26806099350313545</v>
      </c>
      <c r="H348" s="109">
        <v>0.24987538128234402</v>
      </c>
      <c r="I348" s="109">
        <v>0.3284564114410542</v>
      </c>
      <c r="J348" s="109">
        <v>0.35095116371387314</v>
      </c>
      <c r="K348" s="109">
        <v>0.46591463059995664</v>
      </c>
      <c r="L348" s="109">
        <v>0.39074782325981106</v>
      </c>
      <c r="M348" s="109">
        <v>0.5430283211915935</v>
      </c>
      <c r="N348" s="116">
        <v>0.66150490980489918</v>
      </c>
      <c r="O348" s="106"/>
    </row>
    <row r="349" spans="1:15" x14ac:dyDescent="0.2">
      <c r="A349" s="186"/>
      <c r="B349" s="189" t="s">
        <v>149</v>
      </c>
      <c r="C349" s="108" t="s">
        <v>6</v>
      </c>
      <c r="D349" s="109">
        <v>0.42879883863172075</v>
      </c>
      <c r="E349" s="109">
        <v>0.42017264019128236</v>
      </c>
      <c r="F349" s="109">
        <v>0.35612491906099303</v>
      </c>
      <c r="G349" s="109">
        <v>0.36391385927987874</v>
      </c>
      <c r="H349" s="109">
        <v>0.35151594955045945</v>
      </c>
      <c r="I349" s="109">
        <v>0.38960804376974922</v>
      </c>
      <c r="J349" s="109">
        <v>0.3054574235739127</v>
      </c>
      <c r="K349" s="109">
        <v>0.31059389886224198</v>
      </c>
      <c r="L349" s="109">
        <v>0.38039148794892275</v>
      </c>
      <c r="M349" s="109">
        <v>0.40281424560406814</v>
      </c>
      <c r="N349" s="116">
        <v>0.36871579816954009</v>
      </c>
      <c r="O349" s="106"/>
    </row>
    <row r="350" spans="1:15" x14ac:dyDescent="0.2">
      <c r="A350" s="186"/>
      <c r="B350" s="189"/>
      <c r="C350" s="108" t="s">
        <v>7</v>
      </c>
      <c r="D350" s="109">
        <v>0.20705925438456924</v>
      </c>
      <c r="E350" s="109">
        <v>0.29073110508827116</v>
      </c>
      <c r="F350" s="109">
        <v>0.34263558976803954</v>
      </c>
      <c r="G350" s="109">
        <v>0.40189735660215126</v>
      </c>
      <c r="H350" s="109">
        <v>0.43142926764221029</v>
      </c>
      <c r="I350" s="109">
        <v>0.24540328205559153</v>
      </c>
      <c r="J350" s="109">
        <v>0.48290267022993111</v>
      </c>
      <c r="K350" s="109">
        <v>0.39353735818044988</v>
      </c>
      <c r="L350" s="109">
        <v>0.34689791487156635</v>
      </c>
      <c r="M350" s="109">
        <v>0.29394187237337915</v>
      </c>
      <c r="N350" s="116">
        <v>0.42993967102265379</v>
      </c>
      <c r="O350" s="106"/>
    </row>
    <row r="351" spans="1:15" x14ac:dyDescent="0.2">
      <c r="A351" s="186"/>
      <c r="B351" s="189"/>
      <c r="C351" s="108" t="s">
        <v>8</v>
      </c>
      <c r="D351" s="109">
        <v>0.36414190698370985</v>
      </c>
      <c r="E351" s="109">
        <v>0.28909625472044603</v>
      </c>
      <c r="F351" s="109">
        <v>0.30123949117096749</v>
      </c>
      <c r="G351" s="109">
        <v>0.2341887841179697</v>
      </c>
      <c r="H351" s="109">
        <v>0.21705478280733026</v>
      </c>
      <c r="I351" s="109">
        <v>0.36498867417465919</v>
      </c>
      <c r="J351" s="109">
        <v>0.21163990619615602</v>
      </c>
      <c r="K351" s="109">
        <v>0.29586874295730781</v>
      </c>
      <c r="L351" s="109">
        <v>0.27271059717951085</v>
      </c>
      <c r="M351" s="109">
        <v>0.30324388202255248</v>
      </c>
      <c r="N351" s="116">
        <v>0.20134453080780548</v>
      </c>
      <c r="O351" s="106"/>
    </row>
    <row r="352" spans="1:15" x14ac:dyDescent="0.2">
      <c r="A352" s="186"/>
      <c r="B352" s="189" t="s">
        <v>150</v>
      </c>
      <c r="C352" s="108" t="s">
        <v>6</v>
      </c>
      <c r="D352" s="109">
        <v>0.22342477266878963</v>
      </c>
      <c r="E352" s="109">
        <v>0.29792020410497883</v>
      </c>
      <c r="F352" s="109">
        <v>0.37366069934301449</v>
      </c>
      <c r="G352" s="109">
        <v>0.34687635098797803</v>
      </c>
      <c r="H352" s="109">
        <v>0.30691632584784345</v>
      </c>
      <c r="I352" s="109">
        <v>0.27602686110804198</v>
      </c>
      <c r="J352" s="109">
        <v>0.22720177718820855</v>
      </c>
      <c r="K352" s="109">
        <v>0.30175417944023547</v>
      </c>
      <c r="L352" s="109">
        <v>0.36088746428679142</v>
      </c>
      <c r="M352" s="109">
        <v>0.38618383075781032</v>
      </c>
      <c r="N352" s="116">
        <v>0.25292346938177568</v>
      </c>
      <c r="O352" s="106"/>
    </row>
    <row r="353" spans="1:15" x14ac:dyDescent="0.2">
      <c r="A353" s="186"/>
      <c r="B353" s="189"/>
      <c r="C353" s="108" t="s">
        <v>7</v>
      </c>
      <c r="D353" s="109">
        <v>0.23660334904701469</v>
      </c>
      <c r="E353" s="109">
        <v>0.29554339199781882</v>
      </c>
      <c r="F353" s="109">
        <v>0.17606130729534825</v>
      </c>
      <c r="G353" s="109">
        <v>0.16706707686403979</v>
      </c>
      <c r="H353" s="109">
        <v>0.1023355975635824</v>
      </c>
      <c r="I353" s="109">
        <v>0.11320352482868318</v>
      </c>
      <c r="J353" s="109">
        <v>0.13286904037644381</v>
      </c>
      <c r="K353" s="109">
        <v>0.16771097665687471</v>
      </c>
      <c r="L353" s="109">
        <v>0.12161120021680757</v>
      </c>
      <c r="M353" s="109">
        <v>7.0594721273339461E-2</v>
      </c>
      <c r="N353" s="116">
        <v>0.13322690625451095</v>
      </c>
      <c r="O353" s="106"/>
    </row>
    <row r="354" spans="1:15" x14ac:dyDescent="0.2">
      <c r="A354" s="186"/>
      <c r="B354" s="189"/>
      <c r="C354" s="108" t="s">
        <v>8</v>
      </c>
      <c r="D354" s="109">
        <v>0.53997187828419546</v>
      </c>
      <c r="E354" s="109">
        <v>0.40653640389720197</v>
      </c>
      <c r="F354" s="109">
        <v>0.45027799336163726</v>
      </c>
      <c r="G354" s="109">
        <v>0.48605657214798176</v>
      </c>
      <c r="H354" s="109">
        <v>0.59074807658857409</v>
      </c>
      <c r="I354" s="109">
        <v>0.61076961406327468</v>
      </c>
      <c r="J354" s="109">
        <v>0.63992918243534758</v>
      </c>
      <c r="K354" s="109">
        <v>0.53053484390288941</v>
      </c>
      <c r="L354" s="109">
        <v>0.51750133549640087</v>
      </c>
      <c r="M354" s="109">
        <v>0.54322144796885008</v>
      </c>
      <c r="N354" s="116">
        <v>0.61384962436371315</v>
      </c>
      <c r="O354" s="106"/>
    </row>
    <row r="355" spans="1:15" x14ac:dyDescent="0.2">
      <c r="A355" s="186"/>
      <c r="B355" s="189" t="s">
        <v>18</v>
      </c>
      <c r="C355" s="108" t="s">
        <v>20</v>
      </c>
      <c r="D355" s="109">
        <v>0.22442632508095658</v>
      </c>
      <c r="E355" s="109">
        <v>0.14281910867205028</v>
      </c>
      <c r="F355" s="109">
        <v>0.18046659264943124</v>
      </c>
      <c r="G355" s="109">
        <v>0.19199693888838096</v>
      </c>
      <c r="H355" s="109">
        <v>0.21773497223809155</v>
      </c>
      <c r="I355" s="109">
        <v>0.25765158337216459</v>
      </c>
      <c r="J355" s="109">
        <v>0.12298082204505936</v>
      </c>
      <c r="K355" s="109">
        <v>0.12222576049391559</v>
      </c>
      <c r="L355" s="109">
        <v>0.19329749542099064</v>
      </c>
      <c r="M355" s="109">
        <v>0.19786621725997997</v>
      </c>
      <c r="N355" s="116">
        <v>0.24362751689087184</v>
      </c>
      <c r="O355" s="106"/>
    </row>
    <row r="356" spans="1:15" x14ac:dyDescent="0.2">
      <c r="A356" s="186"/>
      <c r="B356" s="189"/>
      <c r="C356" s="108" t="s">
        <v>25</v>
      </c>
      <c r="D356" s="109">
        <v>6.7284296352077083E-2</v>
      </c>
      <c r="E356" s="109">
        <v>2.6711123296234179E-2</v>
      </c>
      <c r="F356" s="109">
        <v>2.3559804094234093E-2</v>
      </c>
      <c r="G356" s="109">
        <v>7.1199920848007123E-2</v>
      </c>
      <c r="H356" s="109">
        <v>4.3031692204658425E-2</v>
      </c>
      <c r="I356" s="109">
        <v>0</v>
      </c>
      <c r="J356" s="109">
        <v>7.5789074305190898E-2</v>
      </c>
      <c r="K356" s="109">
        <v>4.9250553360396326E-2</v>
      </c>
      <c r="L356" s="109">
        <v>5.8693755148188906E-2</v>
      </c>
      <c r="M356" s="109">
        <v>1.4003881988480129E-2</v>
      </c>
      <c r="N356" s="116">
        <v>1.5984949266491241E-2</v>
      </c>
      <c r="O356" s="106"/>
    </row>
    <row r="357" spans="1:15" x14ac:dyDescent="0.2">
      <c r="A357" s="186"/>
      <c r="B357" s="189"/>
      <c r="C357" s="108" t="s">
        <v>65</v>
      </c>
      <c r="D357" s="109">
        <v>2.964041199459972E-2</v>
      </c>
      <c r="E357" s="109">
        <v>8.0254876698188718E-2</v>
      </c>
      <c r="F357" s="109">
        <v>6.209922595767068E-2</v>
      </c>
      <c r="G357" s="109">
        <v>0.12664941379670511</v>
      </c>
      <c r="H357" s="109">
        <v>3.603612365958174E-2</v>
      </c>
      <c r="I357" s="109">
        <v>0.10563360141771666</v>
      </c>
      <c r="J357" s="109">
        <v>2.1105405017350223E-2</v>
      </c>
      <c r="K357" s="109">
        <v>1.8081639520982351E-2</v>
      </c>
      <c r="L357" s="109">
        <v>1.8746958622810322E-2</v>
      </c>
      <c r="M357" s="109">
        <v>1.961118886577784E-2</v>
      </c>
      <c r="N357" s="116">
        <v>0</v>
      </c>
      <c r="O357" s="106"/>
    </row>
    <row r="358" spans="1:15" x14ac:dyDescent="0.2">
      <c r="A358" s="186"/>
      <c r="B358" s="189"/>
      <c r="C358" s="108" t="s">
        <v>22</v>
      </c>
      <c r="D358" s="109">
        <v>0.20694619213351687</v>
      </c>
      <c r="E358" s="109">
        <v>0.15137280228585151</v>
      </c>
      <c r="F358" s="109">
        <v>0.1602266230806928</v>
      </c>
      <c r="G358" s="109">
        <v>8.4305193614371457E-2</v>
      </c>
      <c r="H358" s="109">
        <v>0.1828970236751411</v>
      </c>
      <c r="I358" s="109">
        <v>6.0898534754751085E-2</v>
      </c>
      <c r="J358" s="109">
        <v>0.14118441330081266</v>
      </c>
      <c r="K358" s="109">
        <v>9.2162612416226641E-2</v>
      </c>
      <c r="L358" s="109">
        <v>0.10571799906124218</v>
      </c>
      <c r="M358" s="109">
        <v>9.1881132415283423E-2</v>
      </c>
      <c r="N358" s="116">
        <v>0.19356615714431341</v>
      </c>
      <c r="O358" s="106"/>
    </row>
    <row r="359" spans="1:15" x14ac:dyDescent="0.2">
      <c r="A359" s="186"/>
      <c r="B359" s="189"/>
      <c r="C359" s="108" t="s">
        <v>19</v>
      </c>
      <c r="D359" s="109">
        <v>0.34060929153189617</v>
      </c>
      <c r="E359" s="109">
        <v>0.35103467568316271</v>
      </c>
      <c r="F359" s="109">
        <v>0.41592392729916744</v>
      </c>
      <c r="G359" s="109">
        <v>0.33362617052876681</v>
      </c>
      <c r="H359" s="109">
        <v>0.37914983630480337</v>
      </c>
      <c r="I359" s="109">
        <v>0.42519973159415125</v>
      </c>
      <c r="J359" s="109">
        <v>0.45195880202441946</v>
      </c>
      <c r="K359" s="109">
        <v>0.34101438624460589</v>
      </c>
      <c r="L359" s="109">
        <v>0.43363804483904672</v>
      </c>
      <c r="M359" s="109">
        <v>0.33304935658536911</v>
      </c>
      <c r="N359" s="116">
        <v>0.25881630749566492</v>
      </c>
      <c r="O359" s="106"/>
    </row>
    <row r="360" spans="1:15" x14ac:dyDescent="0.2">
      <c r="A360" s="186"/>
      <c r="B360" s="189"/>
      <c r="C360" s="108" t="s">
        <v>23</v>
      </c>
      <c r="D360" s="109">
        <v>0.19230921390057218</v>
      </c>
      <c r="E360" s="109">
        <v>7.3030986134075007E-2</v>
      </c>
      <c r="F360" s="109">
        <v>0.15357196636496762</v>
      </c>
      <c r="G360" s="109">
        <v>5.0146473442586915E-2</v>
      </c>
      <c r="H360" s="109">
        <v>0.14879386235845007</v>
      </c>
      <c r="I360" s="109">
        <v>0.10180786057824279</v>
      </c>
      <c r="J360" s="109">
        <v>0.10321645632533158</v>
      </c>
      <c r="K360" s="109">
        <v>5.0789634341170613E-2</v>
      </c>
      <c r="L360" s="109">
        <v>3.8610067606048362E-2</v>
      </c>
      <c r="M360" s="109">
        <v>0</v>
      </c>
      <c r="N360" s="116">
        <v>5.270001731512905E-2</v>
      </c>
      <c r="O360" s="106"/>
    </row>
    <row r="361" spans="1:15" x14ac:dyDescent="0.2">
      <c r="A361" s="186"/>
      <c r="B361" s="189"/>
      <c r="C361" s="108" t="s">
        <v>21</v>
      </c>
      <c r="D361" s="109">
        <v>9.4374940460466267E-2</v>
      </c>
      <c r="E361" s="109">
        <v>0.14859677487096357</v>
      </c>
      <c r="F361" s="109">
        <v>6.2655416962963437E-2</v>
      </c>
      <c r="G361" s="109">
        <v>0.13219914010489286</v>
      </c>
      <c r="H361" s="109">
        <v>0.1430133735588113</v>
      </c>
      <c r="I361" s="109">
        <v>0.12906433845528259</v>
      </c>
      <c r="J361" s="109">
        <v>0.12676921910567185</v>
      </c>
      <c r="K361" s="109">
        <v>0.19223767554823643</v>
      </c>
      <c r="L361" s="109">
        <v>0.19906961401617373</v>
      </c>
      <c r="M361" s="109">
        <v>0.1321273358889668</v>
      </c>
      <c r="N361" s="116">
        <v>9.9681726039090576E-2</v>
      </c>
      <c r="O361" s="106"/>
    </row>
    <row r="362" spans="1:15" x14ac:dyDescent="0.2">
      <c r="A362" s="186"/>
      <c r="B362" s="189"/>
      <c r="C362" s="108" t="s">
        <v>24</v>
      </c>
      <c r="D362" s="109">
        <v>0.1223163330198962</v>
      </c>
      <c r="E362" s="109">
        <v>0.11092825689560551</v>
      </c>
      <c r="F362" s="109">
        <v>9.3072151309873646E-2</v>
      </c>
      <c r="G362" s="109">
        <v>8.1395783254114076E-2</v>
      </c>
      <c r="H362" s="109">
        <v>0.13004569218361592</v>
      </c>
      <c r="I362" s="109">
        <v>5.889607598838973E-2</v>
      </c>
      <c r="J362" s="109">
        <v>5.9301282995182482E-2</v>
      </c>
      <c r="K362" s="109">
        <v>6.0172480743759839E-2</v>
      </c>
      <c r="L362" s="109">
        <v>7.8965738611749575E-2</v>
      </c>
      <c r="M362" s="109">
        <v>4.8548124997666024E-2</v>
      </c>
      <c r="N362" s="116">
        <v>7.1178507947205413E-2</v>
      </c>
      <c r="O362" s="106"/>
    </row>
    <row r="363" spans="1:15" x14ac:dyDescent="0.2">
      <c r="A363" s="186"/>
      <c r="B363" s="189"/>
      <c r="C363" s="108" t="s">
        <v>26</v>
      </c>
      <c r="D363" s="109">
        <v>0.49855832971246583</v>
      </c>
      <c r="E363" s="109">
        <v>0.41957629994870232</v>
      </c>
      <c r="F363" s="109">
        <v>0.47469489330738379</v>
      </c>
      <c r="G363" s="109">
        <v>0.50684993308324588</v>
      </c>
      <c r="H363" s="109">
        <v>0.38722796981965091</v>
      </c>
      <c r="I363" s="109">
        <v>0.4068627364819653</v>
      </c>
      <c r="J363" s="109">
        <v>0.63951706826816246</v>
      </c>
      <c r="K363" s="109">
        <v>0.54192996891535206</v>
      </c>
      <c r="L363" s="109">
        <v>0.4092234409562982</v>
      </c>
      <c r="M363" s="109">
        <v>0.45668720166215765</v>
      </c>
      <c r="N363" s="116">
        <v>0.64868208980945308</v>
      </c>
      <c r="O363" s="106"/>
    </row>
    <row r="364" spans="1:15" x14ac:dyDescent="0.2">
      <c r="A364" s="186"/>
      <c r="B364" s="189"/>
      <c r="C364" s="108" t="s">
        <v>27</v>
      </c>
      <c r="D364" s="109">
        <v>0</v>
      </c>
      <c r="E364" s="109">
        <v>3.0925523534636755E-2</v>
      </c>
      <c r="F364" s="109">
        <v>0</v>
      </c>
      <c r="G364" s="109">
        <v>1.7705959730434265E-2</v>
      </c>
      <c r="H364" s="109">
        <v>0</v>
      </c>
      <c r="I364" s="109">
        <v>0</v>
      </c>
      <c r="J364" s="109">
        <v>5.0710682815440805E-2</v>
      </c>
      <c r="K364" s="109">
        <v>3.7816745315320865E-2</v>
      </c>
      <c r="L364" s="109">
        <v>3.7823389655489842E-2</v>
      </c>
      <c r="M364" s="109">
        <v>4.5258701443830145E-2</v>
      </c>
      <c r="N364" s="116">
        <v>0</v>
      </c>
      <c r="O364" s="106"/>
    </row>
    <row r="365" spans="1:15" ht="13.5" thickBot="1" x14ac:dyDescent="0.25">
      <c r="A365" s="187"/>
      <c r="B365" s="190"/>
      <c r="C365" s="117" t="s">
        <v>28</v>
      </c>
      <c r="D365" s="118">
        <v>0.13586560704547887</v>
      </c>
      <c r="E365" s="118">
        <v>0.11361386592442342</v>
      </c>
      <c r="F365" s="118">
        <v>0.15664517742877698</v>
      </c>
      <c r="G365" s="118">
        <v>0.16637736548645762</v>
      </c>
      <c r="H365" s="118">
        <v>8.4392301782259371E-2</v>
      </c>
      <c r="I365" s="118">
        <v>0.13898774566118513</v>
      </c>
      <c r="J365" s="118">
        <v>0.13181313748781606</v>
      </c>
      <c r="K365" s="118">
        <v>0.18027550459930242</v>
      </c>
      <c r="L365" s="118">
        <v>0.137828430184705</v>
      </c>
      <c r="M365" s="118">
        <v>0.18936007833093624</v>
      </c>
      <c r="N365" s="119">
        <v>6.8577426547908646E-2</v>
      </c>
      <c r="O365" s="106"/>
    </row>
    <row r="366" spans="1:15" x14ac:dyDescent="0.2">
      <c r="A366" s="185" t="s">
        <v>163</v>
      </c>
      <c r="B366" s="188" t="s">
        <v>32</v>
      </c>
      <c r="C366" s="113" t="s">
        <v>0</v>
      </c>
      <c r="D366" s="114">
        <v>0.15863057721139276</v>
      </c>
      <c r="E366" s="114">
        <v>6.085598794607356E-2</v>
      </c>
      <c r="F366" s="114">
        <v>0.29446339500308055</v>
      </c>
      <c r="G366" s="114">
        <v>0</v>
      </c>
      <c r="H366" s="114">
        <v>6.7812439847293571E-2</v>
      </c>
      <c r="I366" s="114">
        <v>0.33549970835211013</v>
      </c>
      <c r="J366" s="114">
        <v>6.1969968941649689E-2</v>
      </c>
      <c r="K366" s="114">
        <v>0.23352865294442018</v>
      </c>
      <c r="L366" s="114">
        <v>0.27097992557787576</v>
      </c>
      <c r="M366" s="114">
        <v>0.15927227378487172</v>
      </c>
      <c r="N366" s="115">
        <v>0.11706634061305082</v>
      </c>
      <c r="O366" s="106"/>
    </row>
    <row r="367" spans="1:15" x14ac:dyDescent="0.2">
      <c r="A367" s="186"/>
      <c r="B367" s="189"/>
      <c r="C367" s="108" t="s">
        <v>2</v>
      </c>
      <c r="D367" s="109">
        <v>0.10888199983482247</v>
      </c>
      <c r="E367" s="109">
        <v>0.10211356344680496</v>
      </c>
      <c r="F367" s="109">
        <v>0.20694205209600611</v>
      </c>
      <c r="G367" s="109">
        <v>0.19323116481024752</v>
      </c>
      <c r="H367" s="109">
        <v>0.25920201817150312</v>
      </c>
      <c r="I367" s="109">
        <v>6.153386010395652E-2</v>
      </c>
      <c r="J367" s="109">
        <v>0.19968208104140722</v>
      </c>
      <c r="K367" s="109">
        <v>7.5204114568792557E-2</v>
      </c>
      <c r="L367" s="109">
        <v>9.9796841859914581E-2</v>
      </c>
      <c r="M367" s="109">
        <v>5.8622373444222414E-2</v>
      </c>
      <c r="N367" s="116">
        <v>0.11242368529795881</v>
      </c>
      <c r="O367" s="106"/>
    </row>
    <row r="368" spans="1:15" x14ac:dyDescent="0.2">
      <c r="A368" s="186"/>
      <c r="B368" s="189"/>
      <c r="C368" s="108" t="s">
        <v>3</v>
      </c>
      <c r="D368" s="109">
        <v>0.35009363144265571</v>
      </c>
      <c r="E368" s="109">
        <v>0.23404542510723222</v>
      </c>
      <c r="F368" s="109">
        <v>0.33316694997802943</v>
      </c>
      <c r="G368" s="109">
        <v>0.27381270464106888</v>
      </c>
      <c r="H368" s="109">
        <v>0.37690937109124895</v>
      </c>
      <c r="I368" s="109">
        <v>0.13047623063064781</v>
      </c>
      <c r="J368" s="109">
        <v>0.21063637785772277</v>
      </c>
      <c r="K368" s="109">
        <v>0.17499411985596247</v>
      </c>
      <c r="L368" s="109">
        <v>0</v>
      </c>
      <c r="M368" s="109">
        <v>0.46996147898155483</v>
      </c>
      <c r="N368" s="116">
        <v>0.62742925026536678</v>
      </c>
      <c r="O368" s="106"/>
    </row>
    <row r="369" spans="1:15" x14ac:dyDescent="0.2">
      <c r="A369" s="186"/>
      <c r="B369" s="189"/>
      <c r="C369" s="108" t="s">
        <v>4</v>
      </c>
      <c r="D369" s="109">
        <v>0.26972906956290876</v>
      </c>
      <c r="E369" s="109">
        <v>0.36654614261161911</v>
      </c>
      <c r="F369" s="109">
        <v>7.5171714499928613E-2</v>
      </c>
      <c r="G369" s="109">
        <v>0.47442215838035007</v>
      </c>
      <c r="H369" s="109">
        <v>0.2960761708899543</v>
      </c>
      <c r="I369" s="109">
        <v>0.39899907902063725</v>
      </c>
      <c r="J369" s="109">
        <v>0.28772504220668954</v>
      </c>
      <c r="K369" s="109">
        <v>0.23581550268287757</v>
      </c>
      <c r="L369" s="109">
        <v>0.39629968060264248</v>
      </c>
      <c r="M369" s="109">
        <v>0.1996974426898748</v>
      </c>
      <c r="N369" s="116">
        <v>0</v>
      </c>
      <c r="O369" s="106"/>
    </row>
    <row r="370" spans="1:15" x14ac:dyDescent="0.2">
      <c r="A370" s="186"/>
      <c r="B370" s="189"/>
      <c r="C370" s="108" t="s">
        <v>1</v>
      </c>
      <c r="D370" s="109">
        <v>0.11266472194822018</v>
      </c>
      <c r="E370" s="109">
        <v>0.23643888088826975</v>
      </c>
      <c r="F370" s="109">
        <v>9.0255888422955219E-2</v>
      </c>
      <c r="G370" s="109">
        <v>5.8533972168333524E-2</v>
      </c>
      <c r="H370" s="109">
        <v>0</v>
      </c>
      <c r="I370" s="109">
        <v>7.3491121892648115E-2</v>
      </c>
      <c r="J370" s="109">
        <v>0.23998652995253056</v>
      </c>
      <c r="K370" s="109">
        <v>0.28045760994794727</v>
      </c>
      <c r="L370" s="109">
        <v>0.23292355195956724</v>
      </c>
      <c r="M370" s="109">
        <v>0.11244643109947627</v>
      </c>
      <c r="N370" s="116">
        <v>0.1430807238236235</v>
      </c>
      <c r="O370" s="106"/>
    </row>
    <row r="371" spans="1:15" x14ac:dyDescent="0.2">
      <c r="A371" s="186"/>
      <c r="B371" s="189" t="s">
        <v>147</v>
      </c>
      <c r="C371" s="108" t="s">
        <v>6</v>
      </c>
      <c r="D371" s="109">
        <v>0.42986200089989057</v>
      </c>
      <c r="E371" s="109">
        <v>0.14626030824000133</v>
      </c>
      <c r="F371" s="109">
        <v>0.35069456809024563</v>
      </c>
      <c r="G371" s="109">
        <v>0.26986820816161106</v>
      </c>
      <c r="H371" s="109">
        <v>0.30180238562353412</v>
      </c>
      <c r="I371" s="109">
        <v>0.39381179174159692</v>
      </c>
      <c r="J371" s="109">
        <v>0.32844493365008609</v>
      </c>
      <c r="K371" s="109">
        <v>0.46853665020144575</v>
      </c>
      <c r="L371" s="109">
        <v>0.32861687848661653</v>
      </c>
      <c r="M371" s="109">
        <v>0.22505891009339307</v>
      </c>
      <c r="N371" s="116">
        <v>0.25367432867109763</v>
      </c>
      <c r="O371" s="106"/>
    </row>
    <row r="372" spans="1:15" x14ac:dyDescent="0.2">
      <c r="A372" s="186"/>
      <c r="B372" s="189"/>
      <c r="C372" s="108" t="s">
        <v>7</v>
      </c>
      <c r="D372" s="109">
        <v>0.23440313627855985</v>
      </c>
      <c r="E372" s="109">
        <v>0.24137894089380627</v>
      </c>
      <c r="F372" s="109">
        <v>0.44750548164628795</v>
      </c>
      <c r="G372" s="109">
        <v>0.48569265446405185</v>
      </c>
      <c r="H372" s="109">
        <v>0.42717873606164569</v>
      </c>
      <c r="I372" s="109">
        <v>0.27103272049201554</v>
      </c>
      <c r="J372" s="109">
        <v>0.4242646218767922</v>
      </c>
      <c r="K372" s="109">
        <v>0.32424530074972036</v>
      </c>
      <c r="L372" s="109">
        <v>0.32015953814527442</v>
      </c>
      <c r="M372" s="109">
        <v>0.56854490458088347</v>
      </c>
      <c r="N372" s="116">
        <v>0.50601462901504424</v>
      </c>
      <c r="O372" s="106"/>
    </row>
    <row r="373" spans="1:15" x14ac:dyDescent="0.2">
      <c r="A373" s="186"/>
      <c r="B373" s="189"/>
      <c r="C373" s="108" t="s">
        <v>8</v>
      </c>
      <c r="D373" s="109">
        <v>0.33573486282154957</v>
      </c>
      <c r="E373" s="109">
        <v>0.61236075086619235</v>
      </c>
      <c r="F373" s="109">
        <v>0.20179995026346634</v>
      </c>
      <c r="G373" s="109">
        <v>0.2444391373743369</v>
      </c>
      <c r="H373" s="109">
        <v>0.27101887831481991</v>
      </c>
      <c r="I373" s="109">
        <v>0.33515548776638754</v>
      </c>
      <c r="J373" s="109">
        <v>0.24729044447312151</v>
      </c>
      <c r="K373" s="109">
        <v>0.20721804904883348</v>
      </c>
      <c r="L373" s="109">
        <v>0.35122358336810872</v>
      </c>
      <c r="M373" s="109">
        <v>0.20639618532572312</v>
      </c>
      <c r="N373" s="116">
        <v>0.240311042313858</v>
      </c>
      <c r="O373" s="106"/>
    </row>
    <row r="374" spans="1:15" x14ac:dyDescent="0.2">
      <c r="A374" s="186"/>
      <c r="B374" s="189" t="s">
        <v>148</v>
      </c>
      <c r="C374" s="108" t="s">
        <v>6</v>
      </c>
      <c r="D374" s="109">
        <v>0.24162638018857457</v>
      </c>
      <c r="E374" s="109">
        <v>0.28495963938055718</v>
      </c>
      <c r="F374" s="109">
        <v>0.49126438589260779</v>
      </c>
      <c r="G374" s="109">
        <v>0.36964406116678394</v>
      </c>
      <c r="H374" s="109">
        <v>0.4095909104519177</v>
      </c>
      <c r="I374" s="109">
        <v>0.45958203532561021</v>
      </c>
      <c r="J374" s="109">
        <v>0.38987661741107765</v>
      </c>
      <c r="K374" s="109">
        <v>0.48481996402461536</v>
      </c>
      <c r="L374" s="109">
        <v>0.45231618396429424</v>
      </c>
      <c r="M374" s="109">
        <v>0.25742345366872421</v>
      </c>
      <c r="N374" s="116">
        <v>0.25307517807029589</v>
      </c>
      <c r="O374" s="106"/>
    </row>
    <row r="375" spans="1:15" x14ac:dyDescent="0.2">
      <c r="A375" s="186"/>
      <c r="B375" s="189"/>
      <c r="C375" s="108" t="s">
        <v>7</v>
      </c>
      <c r="D375" s="109">
        <v>0.1562333087741167</v>
      </c>
      <c r="E375" s="109">
        <v>0.19176209833018254</v>
      </c>
      <c r="F375" s="109">
        <v>0.21077694082711246</v>
      </c>
      <c r="G375" s="109">
        <v>0.27227448537497884</v>
      </c>
      <c r="H375" s="109">
        <v>0.27606323131765942</v>
      </c>
      <c r="I375" s="109">
        <v>0.25364263246622931</v>
      </c>
      <c r="J375" s="109">
        <v>0.14408358662600226</v>
      </c>
      <c r="K375" s="109">
        <v>0.12703016981461832</v>
      </c>
      <c r="L375" s="109">
        <v>4.1804151619651779E-2</v>
      </c>
      <c r="M375" s="109">
        <v>0.14765522682284207</v>
      </c>
      <c r="N375" s="116">
        <v>0.13561200308188626</v>
      </c>
      <c r="O375" s="106"/>
    </row>
    <row r="376" spans="1:15" x14ac:dyDescent="0.2">
      <c r="A376" s="186"/>
      <c r="B376" s="189"/>
      <c r="C376" s="108" t="s">
        <v>8</v>
      </c>
      <c r="D376" s="109">
        <v>0.6021403110373087</v>
      </c>
      <c r="E376" s="109">
        <v>0.52327826228926</v>
      </c>
      <c r="F376" s="109">
        <v>0.29795867328027986</v>
      </c>
      <c r="G376" s="109">
        <v>0.35808145345823694</v>
      </c>
      <c r="H376" s="109">
        <v>0.31434585823042244</v>
      </c>
      <c r="I376" s="109">
        <v>0.28677533220816054</v>
      </c>
      <c r="J376" s="109">
        <v>0.46603979596291983</v>
      </c>
      <c r="K376" s="109">
        <v>0.38814986616076608</v>
      </c>
      <c r="L376" s="109">
        <v>0.5058796644160537</v>
      </c>
      <c r="M376" s="109">
        <v>0.59492131950843341</v>
      </c>
      <c r="N376" s="116">
        <v>0.61131281884781763</v>
      </c>
      <c r="O376" s="106"/>
    </row>
    <row r="377" spans="1:15" x14ac:dyDescent="0.2">
      <c r="A377" s="186"/>
      <c r="B377" s="189" t="s">
        <v>149</v>
      </c>
      <c r="C377" s="108" t="s">
        <v>6</v>
      </c>
      <c r="D377" s="109">
        <v>0.46728006071546963</v>
      </c>
      <c r="E377" s="109">
        <v>0.2721273852229763</v>
      </c>
      <c r="F377" s="109">
        <v>0.22239904593258589</v>
      </c>
      <c r="G377" s="109">
        <v>0.38185215529409083</v>
      </c>
      <c r="H377" s="109">
        <v>0.26648184049498558</v>
      </c>
      <c r="I377" s="109">
        <v>0.37415347558935885</v>
      </c>
      <c r="J377" s="109">
        <v>0.48851909177230157</v>
      </c>
      <c r="K377" s="109">
        <v>0.49632626483653747</v>
      </c>
      <c r="L377" s="109">
        <v>0.51147146520607156</v>
      </c>
      <c r="M377" s="109">
        <v>0.36207476221804141</v>
      </c>
      <c r="N377" s="116">
        <v>0.26034891433255036</v>
      </c>
      <c r="O377" s="106"/>
    </row>
    <row r="378" spans="1:15" x14ac:dyDescent="0.2">
      <c r="A378" s="186"/>
      <c r="B378" s="189"/>
      <c r="C378" s="108" t="s">
        <v>7</v>
      </c>
      <c r="D378" s="109">
        <v>0.27446898855176732</v>
      </c>
      <c r="E378" s="109">
        <v>0.22277206041370637</v>
      </c>
      <c r="F378" s="109">
        <v>0.46557860596302042</v>
      </c>
      <c r="G378" s="109">
        <v>0.35369158613625024</v>
      </c>
      <c r="H378" s="109">
        <v>0.45577642669623664</v>
      </c>
      <c r="I378" s="109">
        <v>0.34089911004968704</v>
      </c>
      <c r="J378" s="109">
        <v>0.29027302106776931</v>
      </c>
      <c r="K378" s="109">
        <v>0.11419412844093835</v>
      </c>
      <c r="L378" s="109">
        <v>0.24126957328125401</v>
      </c>
      <c r="M378" s="109">
        <v>0.36327699292007992</v>
      </c>
      <c r="N378" s="116">
        <v>0.36665266309637234</v>
      </c>
      <c r="O378" s="106"/>
    </row>
    <row r="379" spans="1:15" x14ac:dyDescent="0.2">
      <c r="A379" s="186"/>
      <c r="B379" s="189"/>
      <c r="C379" s="108" t="s">
        <v>8</v>
      </c>
      <c r="D379" s="109">
        <v>0.258250950732763</v>
      </c>
      <c r="E379" s="109">
        <v>0.50510055436331702</v>
      </c>
      <c r="F379" s="109">
        <v>0.31202234810439367</v>
      </c>
      <c r="G379" s="109">
        <v>0.26445625856965876</v>
      </c>
      <c r="H379" s="109">
        <v>0.27774173280877751</v>
      </c>
      <c r="I379" s="109">
        <v>0.28494741436095405</v>
      </c>
      <c r="J379" s="109">
        <v>0.22120788715992884</v>
      </c>
      <c r="K379" s="109">
        <v>0.38947960672252391</v>
      </c>
      <c r="L379" s="109">
        <v>0.24725896151267407</v>
      </c>
      <c r="M379" s="109">
        <v>0.27464824486187833</v>
      </c>
      <c r="N379" s="116">
        <v>0.37299842257107718</v>
      </c>
      <c r="O379" s="106"/>
    </row>
    <row r="380" spans="1:15" x14ac:dyDescent="0.2">
      <c r="A380" s="186"/>
      <c r="B380" s="189" t="s">
        <v>150</v>
      </c>
      <c r="C380" s="108" t="s">
        <v>6</v>
      </c>
      <c r="D380" s="109">
        <v>0.32537183179011164</v>
      </c>
      <c r="E380" s="109">
        <v>0.23347985390116663</v>
      </c>
      <c r="F380" s="109">
        <v>0.46719315130708305</v>
      </c>
      <c r="G380" s="109">
        <v>0.42134257121141405</v>
      </c>
      <c r="H380" s="109">
        <v>0.3636879731842298</v>
      </c>
      <c r="I380" s="109">
        <v>0.24771359527591527</v>
      </c>
      <c r="J380" s="109">
        <v>0.26208064174561474</v>
      </c>
      <c r="K380" s="109">
        <v>0.31802275491980786</v>
      </c>
      <c r="L380" s="109">
        <v>0.24014480877764588</v>
      </c>
      <c r="M380" s="109">
        <v>0.26190561580316968</v>
      </c>
      <c r="N380" s="116">
        <v>0.17876454115386126</v>
      </c>
      <c r="O380" s="106"/>
    </row>
    <row r="381" spans="1:15" x14ac:dyDescent="0.2">
      <c r="A381" s="186"/>
      <c r="B381" s="189"/>
      <c r="C381" s="108" t="s">
        <v>7</v>
      </c>
      <c r="D381" s="109">
        <v>0.36897320668409267</v>
      </c>
      <c r="E381" s="109">
        <v>0.42031937887571913</v>
      </c>
      <c r="F381" s="109">
        <v>0.25967577395710889</v>
      </c>
      <c r="G381" s="109">
        <v>0.16739120452611483</v>
      </c>
      <c r="H381" s="109">
        <v>0.18430001455028916</v>
      </c>
      <c r="I381" s="109">
        <v>0.13217278483072453</v>
      </c>
      <c r="J381" s="109">
        <v>0.1108302401454829</v>
      </c>
      <c r="K381" s="109">
        <v>0.21704246781317699</v>
      </c>
      <c r="L381" s="109">
        <v>0.25477984141999743</v>
      </c>
      <c r="M381" s="109">
        <v>0.21309316901422767</v>
      </c>
      <c r="N381" s="116">
        <v>0.10435243297810136</v>
      </c>
      <c r="O381" s="106"/>
    </row>
    <row r="382" spans="1:15" x14ac:dyDescent="0.2">
      <c r="A382" s="186"/>
      <c r="B382" s="189"/>
      <c r="C382" s="108" t="s">
        <v>8</v>
      </c>
      <c r="D382" s="109">
        <v>0.30565496152579569</v>
      </c>
      <c r="E382" s="109">
        <v>0.34620076722311388</v>
      </c>
      <c r="F382" s="109">
        <v>0.27313107473580817</v>
      </c>
      <c r="G382" s="109">
        <v>0.41126622426247111</v>
      </c>
      <c r="H382" s="109">
        <v>0.45201201226548077</v>
      </c>
      <c r="I382" s="109">
        <v>0.62011361989336022</v>
      </c>
      <c r="J382" s="109">
        <v>0.62708911810890211</v>
      </c>
      <c r="K382" s="109">
        <v>0.46493477726701488</v>
      </c>
      <c r="L382" s="109">
        <v>0.50507534980235635</v>
      </c>
      <c r="M382" s="109">
        <v>0.52500121518260245</v>
      </c>
      <c r="N382" s="116">
        <v>0.71688302586803732</v>
      </c>
      <c r="O382" s="106"/>
    </row>
    <row r="383" spans="1:15" x14ac:dyDescent="0.2">
      <c r="A383" s="186"/>
      <c r="B383" s="189" t="s">
        <v>18</v>
      </c>
      <c r="C383" s="108" t="s">
        <v>20</v>
      </c>
      <c r="D383" s="109">
        <v>8.8554679434575498E-2</v>
      </c>
      <c r="E383" s="109">
        <v>0.11712226137892995</v>
      </c>
      <c r="F383" s="109">
        <v>0.11898755467602642</v>
      </c>
      <c r="G383" s="109">
        <v>0.16253821574123628</v>
      </c>
      <c r="H383" s="109">
        <v>0.22043596367711146</v>
      </c>
      <c r="I383" s="109">
        <v>0.23106585626788237</v>
      </c>
      <c r="J383" s="109">
        <v>0.16700985409041877</v>
      </c>
      <c r="K383" s="109">
        <v>0.22996699216484928</v>
      </c>
      <c r="L383" s="109">
        <v>0.17488266579624895</v>
      </c>
      <c r="M383" s="109">
        <v>0.17928576349934683</v>
      </c>
      <c r="N383" s="116">
        <v>0.39329737180383262</v>
      </c>
      <c r="O383" s="106"/>
    </row>
    <row r="384" spans="1:15" x14ac:dyDescent="0.2">
      <c r="A384" s="186"/>
      <c r="B384" s="189"/>
      <c r="C384" s="108" t="s">
        <v>25</v>
      </c>
      <c r="D384" s="109">
        <v>0</v>
      </c>
      <c r="E384" s="109">
        <v>3.079025361085478E-2</v>
      </c>
      <c r="F384" s="109">
        <v>1.9781594990590286E-2</v>
      </c>
      <c r="G384" s="109">
        <v>0.13832948028379027</v>
      </c>
      <c r="H384" s="109">
        <v>0</v>
      </c>
      <c r="I384" s="109">
        <v>0.13347706139386392</v>
      </c>
      <c r="J384" s="109">
        <v>0.10243673951426192</v>
      </c>
      <c r="K384" s="109">
        <v>6.2288392127441666E-2</v>
      </c>
      <c r="L384" s="109">
        <v>0.24088181357786642</v>
      </c>
      <c r="M384" s="109">
        <v>3.3898849321823618E-2</v>
      </c>
      <c r="N384" s="116">
        <v>0.10288243196250825</v>
      </c>
      <c r="O384" s="106"/>
    </row>
    <row r="385" spans="1:15" x14ac:dyDescent="0.2">
      <c r="A385" s="186"/>
      <c r="B385" s="189"/>
      <c r="C385" s="108" t="s">
        <v>65</v>
      </c>
      <c r="D385" s="109">
        <v>6.1337155006658158E-2</v>
      </c>
      <c r="E385" s="109">
        <v>3.5984862043158865E-2</v>
      </c>
      <c r="F385" s="109">
        <v>3.7237354850564015E-2</v>
      </c>
      <c r="G385" s="109">
        <v>6.1190243885271445E-2</v>
      </c>
      <c r="H385" s="109">
        <v>6.802674113603896E-2</v>
      </c>
      <c r="I385" s="109">
        <v>0.14262542157413435</v>
      </c>
      <c r="J385" s="109">
        <v>2.0847163494023581E-2</v>
      </c>
      <c r="K385" s="109">
        <v>0.1598591975040399</v>
      </c>
      <c r="L385" s="109">
        <v>4.3864057682766938E-2</v>
      </c>
      <c r="M385" s="109">
        <v>6.1256222861246615E-2</v>
      </c>
      <c r="N385" s="116">
        <v>4.1393311914719427E-2</v>
      </c>
      <c r="O385" s="106"/>
    </row>
    <row r="386" spans="1:15" x14ac:dyDescent="0.2">
      <c r="A386" s="186"/>
      <c r="B386" s="189"/>
      <c r="C386" s="108" t="s">
        <v>22</v>
      </c>
      <c r="D386" s="109">
        <v>0.12595089301055704</v>
      </c>
      <c r="E386" s="109">
        <v>0.18269841183149702</v>
      </c>
      <c r="F386" s="109">
        <v>5.8872427315553928E-2</v>
      </c>
      <c r="G386" s="109">
        <v>0.189245589226651</v>
      </c>
      <c r="H386" s="109">
        <v>0.100681581436794</v>
      </c>
      <c r="I386" s="109">
        <v>0.2920221340070151</v>
      </c>
      <c r="J386" s="109">
        <v>0.15655166646230534</v>
      </c>
      <c r="K386" s="109">
        <v>0.13718105983018136</v>
      </c>
      <c r="L386" s="109">
        <v>0.10643962157521869</v>
      </c>
      <c r="M386" s="109">
        <v>0.12672683610896734</v>
      </c>
      <c r="N386" s="116">
        <v>0.14635057283732211</v>
      </c>
      <c r="O386" s="106"/>
    </row>
    <row r="387" spans="1:15" x14ac:dyDescent="0.2">
      <c r="A387" s="186"/>
      <c r="B387" s="189"/>
      <c r="C387" s="108" t="s">
        <v>19</v>
      </c>
      <c r="D387" s="109">
        <v>0.29163597308384409</v>
      </c>
      <c r="E387" s="109">
        <v>0.30842744860687205</v>
      </c>
      <c r="F387" s="109">
        <v>0.41227917734492797</v>
      </c>
      <c r="G387" s="109">
        <v>0.22835576759154452</v>
      </c>
      <c r="H387" s="109">
        <v>0.31654250969270442</v>
      </c>
      <c r="I387" s="109">
        <v>0.36456318606409654</v>
      </c>
      <c r="J387" s="109">
        <v>0.33286263802740718</v>
      </c>
      <c r="K387" s="109">
        <v>0.50782835251024272</v>
      </c>
      <c r="L387" s="109">
        <v>0.3817002139950405</v>
      </c>
      <c r="M387" s="109">
        <v>0.20078115860383364</v>
      </c>
      <c r="N387" s="116">
        <v>0.39197696202616561</v>
      </c>
      <c r="O387" s="106"/>
    </row>
    <row r="388" spans="1:15" x14ac:dyDescent="0.2">
      <c r="A388" s="186"/>
      <c r="B388" s="189"/>
      <c r="C388" s="108" t="s">
        <v>23</v>
      </c>
      <c r="D388" s="109">
        <v>8.6704827066029166E-2</v>
      </c>
      <c r="E388" s="109">
        <v>0.14593169458887675</v>
      </c>
      <c r="F388" s="109">
        <v>8.371919266758629E-2</v>
      </c>
      <c r="G388" s="109">
        <v>0.30078934233670257</v>
      </c>
      <c r="H388" s="109">
        <v>0.1888986481726927</v>
      </c>
      <c r="I388" s="109">
        <v>0.17660915954119941</v>
      </c>
      <c r="J388" s="109">
        <v>9.8323479845601233E-2</v>
      </c>
      <c r="K388" s="109">
        <v>0.16805886056656105</v>
      </c>
      <c r="L388" s="109">
        <v>8.0835316176449595E-2</v>
      </c>
      <c r="M388" s="109">
        <v>0.1139776128867947</v>
      </c>
      <c r="N388" s="116">
        <v>6.129913533430395E-2</v>
      </c>
      <c r="O388" s="106"/>
    </row>
    <row r="389" spans="1:15" x14ac:dyDescent="0.2">
      <c r="A389" s="186"/>
      <c r="B389" s="189"/>
      <c r="C389" s="108" t="s">
        <v>21</v>
      </c>
      <c r="D389" s="109">
        <v>8.8554679434575498E-2</v>
      </c>
      <c r="E389" s="109">
        <v>3.7501516890572482E-2</v>
      </c>
      <c r="F389" s="109">
        <v>0.22858682242146153</v>
      </c>
      <c r="G389" s="109">
        <v>0.14533888279512566</v>
      </c>
      <c r="H389" s="109">
        <v>0.29450096613467697</v>
      </c>
      <c r="I389" s="109">
        <v>0.24122122346854344</v>
      </c>
      <c r="J389" s="109">
        <v>6.1826325275938926E-2</v>
      </c>
      <c r="K389" s="109">
        <v>0.20605169932111639</v>
      </c>
      <c r="L389" s="109">
        <v>0.22280168984536666</v>
      </c>
      <c r="M389" s="109">
        <v>3.0628111430623307E-2</v>
      </c>
      <c r="N389" s="116">
        <v>0.239594525571487</v>
      </c>
      <c r="O389" s="106"/>
    </row>
    <row r="390" spans="1:15" x14ac:dyDescent="0.2">
      <c r="A390" s="186"/>
      <c r="B390" s="189"/>
      <c r="C390" s="108" t="s">
        <v>24</v>
      </c>
      <c r="D390" s="109">
        <v>5.8833419198881007E-2</v>
      </c>
      <c r="E390" s="109">
        <v>0</v>
      </c>
      <c r="F390" s="109">
        <v>4.0738570364763922E-2</v>
      </c>
      <c r="G390" s="109">
        <v>8.5055007255854603E-2</v>
      </c>
      <c r="H390" s="109">
        <v>0.23923283317475835</v>
      </c>
      <c r="I390" s="109">
        <v>7.1754124016349535E-2</v>
      </c>
      <c r="J390" s="109">
        <v>0.14078557484232221</v>
      </c>
      <c r="K390" s="109">
        <v>0.2018320055249706</v>
      </c>
      <c r="L390" s="109">
        <v>8.1947154204022613E-2</v>
      </c>
      <c r="M390" s="109">
        <v>7.1629675545766408E-2</v>
      </c>
      <c r="N390" s="116">
        <v>9.8836670645269589E-2</v>
      </c>
      <c r="O390" s="106"/>
    </row>
    <row r="391" spans="1:15" x14ac:dyDescent="0.2">
      <c r="A391" s="186"/>
      <c r="B391" s="189"/>
      <c r="C391" s="108" t="s">
        <v>26</v>
      </c>
      <c r="D391" s="109">
        <v>0.41747424399632843</v>
      </c>
      <c r="E391" s="109">
        <v>0.28743232917637462</v>
      </c>
      <c r="F391" s="109">
        <v>0.43930013079610442</v>
      </c>
      <c r="G391" s="109">
        <v>0.40404666363833597</v>
      </c>
      <c r="H391" s="109">
        <v>0.38942825268667663</v>
      </c>
      <c r="I391" s="109">
        <v>0.46238526830314686</v>
      </c>
      <c r="J391" s="109">
        <v>0.4390199656568049</v>
      </c>
      <c r="K391" s="109">
        <v>0.35947765255751807</v>
      </c>
      <c r="L391" s="109">
        <v>0.29912499757601607</v>
      </c>
      <c r="M391" s="109">
        <v>0.49552130751458912</v>
      </c>
      <c r="N391" s="116">
        <v>0.43245817339615988</v>
      </c>
      <c r="O391" s="106"/>
    </row>
    <row r="392" spans="1:15" x14ac:dyDescent="0.2">
      <c r="A392" s="186"/>
      <c r="B392" s="189"/>
      <c r="C392" s="108" t="s">
        <v>27</v>
      </c>
      <c r="D392" s="109">
        <v>2.9609333449371354E-2</v>
      </c>
      <c r="E392" s="109">
        <v>9.1508592301879493E-2</v>
      </c>
      <c r="F392" s="109">
        <v>2.3294821281372023E-2</v>
      </c>
      <c r="G392" s="109">
        <v>0</v>
      </c>
      <c r="H392" s="109">
        <v>2.3955475303161507E-2</v>
      </c>
      <c r="I392" s="109">
        <v>2.0011166678254293E-2</v>
      </c>
      <c r="J392" s="109">
        <v>7.7638213596265826E-2</v>
      </c>
      <c r="K392" s="109">
        <v>0</v>
      </c>
      <c r="L392" s="109">
        <v>0</v>
      </c>
      <c r="M392" s="109">
        <v>3.6245066354988496E-2</v>
      </c>
      <c r="N392" s="116">
        <v>0</v>
      </c>
      <c r="O392" s="106"/>
    </row>
    <row r="393" spans="1:15" ht="13.5" thickBot="1" x14ac:dyDescent="0.25">
      <c r="A393" s="187"/>
      <c r="B393" s="190"/>
      <c r="C393" s="117" t="s">
        <v>28</v>
      </c>
      <c r="D393" s="118">
        <v>0.18719190276256575</v>
      </c>
      <c r="E393" s="118">
        <v>0.19880767426603307</v>
      </c>
      <c r="F393" s="118">
        <v>0.12495872312283905</v>
      </c>
      <c r="G393" s="118">
        <v>0.15581844803196018</v>
      </c>
      <c r="H393" s="118">
        <v>9.9436831228970027E-2</v>
      </c>
      <c r="I393" s="118">
        <v>3.1984134986514638E-2</v>
      </c>
      <c r="J393" s="118">
        <v>0.13162525310764017</v>
      </c>
      <c r="K393" s="118">
        <v>0.24737643066003415</v>
      </c>
      <c r="L393" s="118">
        <v>0.13552300836492118</v>
      </c>
      <c r="M393" s="118">
        <v>3.5721869025576572E-2</v>
      </c>
      <c r="N393" s="119">
        <v>4.5168648231027904E-2</v>
      </c>
      <c r="O393" s="106"/>
    </row>
    <row r="394" spans="1:15" x14ac:dyDescent="0.2">
      <c r="A394" s="185" t="s">
        <v>164</v>
      </c>
      <c r="B394" s="188" t="s">
        <v>32</v>
      </c>
      <c r="C394" s="113" t="s">
        <v>0</v>
      </c>
      <c r="D394" s="114">
        <v>0.15280083722694715</v>
      </c>
      <c r="E394" s="114">
        <v>0.12540343035116203</v>
      </c>
      <c r="F394" s="114">
        <v>0.18044775986516629</v>
      </c>
      <c r="G394" s="114">
        <v>6.306869214297349E-2</v>
      </c>
      <c r="H394" s="114">
        <v>6.2738621504293601E-2</v>
      </c>
      <c r="I394" s="114">
        <v>0.10872417376025525</v>
      </c>
      <c r="J394" s="114">
        <v>0.13211686738203768</v>
      </c>
      <c r="K394" s="114">
        <v>0.16750146892757062</v>
      </c>
      <c r="L394" s="114">
        <v>8.8646496907402728E-2</v>
      </c>
      <c r="M394" s="114">
        <v>8.1955841279597305E-2</v>
      </c>
      <c r="N394" s="115">
        <v>0.12216778515117907</v>
      </c>
      <c r="O394" s="106"/>
    </row>
    <row r="395" spans="1:15" x14ac:dyDescent="0.2">
      <c r="A395" s="186"/>
      <c r="B395" s="189"/>
      <c r="C395" s="108" t="s">
        <v>2</v>
      </c>
      <c r="D395" s="109">
        <v>0.24347658105757031</v>
      </c>
      <c r="E395" s="109">
        <v>0.17684108173634619</v>
      </c>
      <c r="F395" s="109">
        <v>4.826338592912547E-2</v>
      </c>
      <c r="G395" s="109">
        <v>0.13331219944026679</v>
      </c>
      <c r="H395" s="109">
        <v>7.034077008735666E-2</v>
      </c>
      <c r="I395" s="109">
        <v>9.9325019442029969E-2</v>
      </c>
      <c r="J395" s="109">
        <v>0.14615988869444765</v>
      </c>
      <c r="K395" s="109">
        <v>0.12669725346014046</v>
      </c>
      <c r="L395" s="109">
        <v>0.21730462016635477</v>
      </c>
      <c r="M395" s="109">
        <v>0.15157657687897319</v>
      </c>
      <c r="N395" s="116">
        <v>0.13459270906893173</v>
      </c>
      <c r="O395" s="106"/>
    </row>
    <row r="396" spans="1:15" x14ac:dyDescent="0.2">
      <c r="A396" s="186"/>
      <c r="B396" s="189"/>
      <c r="C396" s="108" t="s">
        <v>3</v>
      </c>
      <c r="D396" s="109">
        <v>0.22656198654487295</v>
      </c>
      <c r="E396" s="109">
        <v>0.22707817964922547</v>
      </c>
      <c r="F396" s="109">
        <v>0.218969179413668</v>
      </c>
      <c r="G396" s="109">
        <v>0.16360313931769771</v>
      </c>
      <c r="H396" s="109">
        <v>0.1766446344574534</v>
      </c>
      <c r="I396" s="109">
        <v>0.17002000485455362</v>
      </c>
      <c r="J396" s="109">
        <v>0.26252341851963118</v>
      </c>
      <c r="K396" s="109">
        <v>0.24042463573680237</v>
      </c>
      <c r="L396" s="109">
        <v>0.26078544834893047</v>
      </c>
      <c r="M396" s="109">
        <v>0.29576832417131471</v>
      </c>
      <c r="N396" s="116">
        <v>0.20557174956613106</v>
      </c>
      <c r="O396" s="106"/>
    </row>
    <row r="397" spans="1:15" x14ac:dyDescent="0.2">
      <c r="A397" s="186"/>
      <c r="B397" s="189"/>
      <c r="C397" s="108" t="s">
        <v>4</v>
      </c>
      <c r="D397" s="109">
        <v>0.33257837471383767</v>
      </c>
      <c r="E397" s="109">
        <v>0.28493014724185406</v>
      </c>
      <c r="F397" s="109">
        <v>0.30079484643745824</v>
      </c>
      <c r="G397" s="109">
        <v>0.26565238460373225</v>
      </c>
      <c r="H397" s="109">
        <v>0.35846163836235101</v>
      </c>
      <c r="I397" s="109">
        <v>0.36207755553141313</v>
      </c>
      <c r="J397" s="109">
        <v>0.23008987360921215</v>
      </c>
      <c r="K397" s="109">
        <v>0.19405041313608634</v>
      </c>
      <c r="L397" s="109">
        <v>0.22955493010455297</v>
      </c>
      <c r="M397" s="109">
        <v>0.23570913800996318</v>
      </c>
      <c r="N397" s="116">
        <v>0.34646118495637546</v>
      </c>
      <c r="O397" s="106"/>
    </row>
    <row r="398" spans="1:15" x14ac:dyDescent="0.2">
      <c r="A398" s="186"/>
      <c r="B398" s="189"/>
      <c r="C398" s="108" t="s">
        <v>1</v>
      </c>
      <c r="D398" s="109">
        <v>4.4582220456771814E-2</v>
      </c>
      <c r="E398" s="109">
        <v>0.18574716102141189</v>
      </c>
      <c r="F398" s="109">
        <v>0.25152482835458179</v>
      </c>
      <c r="G398" s="109">
        <v>0.37436358449533025</v>
      </c>
      <c r="H398" s="109">
        <v>0.33181433558854534</v>
      </c>
      <c r="I398" s="109">
        <v>0.25985324641174834</v>
      </c>
      <c r="J398" s="109">
        <v>0.22910995179467111</v>
      </c>
      <c r="K398" s="109">
        <v>0.27132622873939999</v>
      </c>
      <c r="L398" s="109">
        <v>0.20370850447275859</v>
      </c>
      <c r="M398" s="109">
        <v>0.23499011966015168</v>
      </c>
      <c r="N398" s="116">
        <v>0.19120657125738222</v>
      </c>
      <c r="O398" s="106"/>
    </row>
    <row r="399" spans="1:15" x14ac:dyDescent="0.2">
      <c r="A399" s="186"/>
      <c r="B399" s="189" t="s">
        <v>147</v>
      </c>
      <c r="C399" s="108" t="s">
        <v>6</v>
      </c>
      <c r="D399" s="109">
        <v>0.44130911782722032</v>
      </c>
      <c r="E399" s="109">
        <v>0.50114652139523819</v>
      </c>
      <c r="F399" s="109">
        <v>0.56364273293466061</v>
      </c>
      <c r="G399" s="109">
        <v>0.47531151401073679</v>
      </c>
      <c r="H399" s="109">
        <v>0.51032548381776932</v>
      </c>
      <c r="I399" s="109">
        <v>0.44938062728525952</v>
      </c>
      <c r="J399" s="109">
        <v>0.45784301572978836</v>
      </c>
      <c r="K399" s="109">
        <v>0.30399825790605317</v>
      </c>
      <c r="L399" s="109">
        <v>0.38117848263539345</v>
      </c>
      <c r="M399" s="109">
        <v>0.34331787022005045</v>
      </c>
      <c r="N399" s="116">
        <v>0.45484350245921695</v>
      </c>
      <c r="O399" s="106"/>
    </row>
    <row r="400" spans="1:15" x14ac:dyDescent="0.2">
      <c r="A400" s="186"/>
      <c r="B400" s="189"/>
      <c r="C400" s="108" t="s">
        <v>7</v>
      </c>
      <c r="D400" s="109">
        <v>0.11809927791362387</v>
      </c>
      <c r="E400" s="109">
        <v>0.2065152047829715</v>
      </c>
      <c r="F400" s="109">
        <v>0.22559635438759082</v>
      </c>
      <c r="G400" s="109">
        <v>0.27354801758185032</v>
      </c>
      <c r="H400" s="109">
        <v>0.24290406734707737</v>
      </c>
      <c r="I400" s="109">
        <v>0.30384770862531779</v>
      </c>
      <c r="J400" s="109">
        <v>0.36652046341518874</v>
      </c>
      <c r="K400" s="109">
        <v>0.45086898172527112</v>
      </c>
      <c r="L400" s="109">
        <v>0.39561886107073119</v>
      </c>
      <c r="M400" s="109">
        <v>0.43320741002715984</v>
      </c>
      <c r="N400" s="116">
        <v>0.35793692262454102</v>
      </c>
      <c r="O400" s="106"/>
    </row>
    <row r="401" spans="1:15" x14ac:dyDescent="0.2">
      <c r="A401" s="186"/>
      <c r="B401" s="189"/>
      <c r="C401" s="108" t="s">
        <v>8</v>
      </c>
      <c r="D401" s="109">
        <v>0.44059160425915506</v>
      </c>
      <c r="E401" s="109">
        <v>0.29233827382179034</v>
      </c>
      <c r="F401" s="109">
        <v>0.21076091267774849</v>
      </c>
      <c r="G401" s="109">
        <v>0.25114046840741239</v>
      </c>
      <c r="H401" s="109">
        <v>0.24677044883515253</v>
      </c>
      <c r="I401" s="109">
        <v>0.246771664089422</v>
      </c>
      <c r="J401" s="109">
        <v>0.17563652085502265</v>
      </c>
      <c r="K401" s="109">
        <v>0.24513276036867601</v>
      </c>
      <c r="L401" s="109">
        <v>0.22320265629387545</v>
      </c>
      <c r="M401" s="109">
        <v>0.22347471975278943</v>
      </c>
      <c r="N401" s="116">
        <v>0.18721957491624192</v>
      </c>
      <c r="O401" s="106"/>
    </row>
    <row r="402" spans="1:15" x14ac:dyDescent="0.2">
      <c r="A402" s="186"/>
      <c r="B402" s="189" t="s">
        <v>148</v>
      </c>
      <c r="C402" s="108" t="s">
        <v>6</v>
      </c>
      <c r="D402" s="109">
        <v>0.43488814851630048</v>
      </c>
      <c r="E402" s="109">
        <v>0.46285262119655307</v>
      </c>
      <c r="F402" s="109">
        <v>0.5853193107373047</v>
      </c>
      <c r="G402" s="109">
        <v>0.50968048804709143</v>
      </c>
      <c r="H402" s="109">
        <v>0.58240028497756624</v>
      </c>
      <c r="I402" s="109">
        <v>0.49615336895893691</v>
      </c>
      <c r="J402" s="109">
        <v>0.61945461852626327</v>
      </c>
      <c r="K402" s="109">
        <v>0.51919922313975986</v>
      </c>
      <c r="L402" s="109">
        <v>0.52389102964216361</v>
      </c>
      <c r="M402" s="109">
        <v>0.47110410440490347</v>
      </c>
      <c r="N402" s="116">
        <v>0.52168567493320095</v>
      </c>
      <c r="O402" s="106"/>
    </row>
    <row r="403" spans="1:15" x14ac:dyDescent="0.2">
      <c r="A403" s="186"/>
      <c r="B403" s="189"/>
      <c r="C403" s="108" t="s">
        <v>7</v>
      </c>
      <c r="D403" s="109">
        <v>0.11094654101479051</v>
      </c>
      <c r="E403" s="109">
        <v>0.12738452611370377</v>
      </c>
      <c r="F403" s="109">
        <v>0.17905422690579864</v>
      </c>
      <c r="G403" s="109">
        <v>0.22233522866761699</v>
      </c>
      <c r="H403" s="109">
        <v>0.19320866724798805</v>
      </c>
      <c r="I403" s="109">
        <v>0.19607945338383956</v>
      </c>
      <c r="J403" s="109">
        <v>0.13378292407516285</v>
      </c>
      <c r="K403" s="109">
        <v>0.14653317158496437</v>
      </c>
      <c r="L403" s="109">
        <v>0.13093270156759224</v>
      </c>
      <c r="M403" s="109">
        <v>0.16885889448825453</v>
      </c>
      <c r="N403" s="116">
        <v>0.15574520239597711</v>
      </c>
      <c r="O403" s="106"/>
    </row>
    <row r="404" spans="1:15" x14ac:dyDescent="0.2">
      <c r="A404" s="186"/>
      <c r="B404" s="189"/>
      <c r="C404" s="108" t="s">
        <v>8</v>
      </c>
      <c r="D404" s="109">
        <v>0.45416531046890818</v>
      </c>
      <c r="E404" s="109">
        <v>0.40976285268974316</v>
      </c>
      <c r="F404" s="109">
        <v>0.23562646235689649</v>
      </c>
      <c r="G404" s="109">
        <v>0.26798428328529089</v>
      </c>
      <c r="H404" s="109">
        <v>0.22439104777444516</v>
      </c>
      <c r="I404" s="109">
        <v>0.30776717765722272</v>
      </c>
      <c r="J404" s="109">
        <v>0.24676245739857364</v>
      </c>
      <c r="K404" s="109">
        <v>0.33426760527527594</v>
      </c>
      <c r="L404" s="109">
        <v>0.34517626879024432</v>
      </c>
      <c r="M404" s="109">
        <v>0.36003700110684167</v>
      </c>
      <c r="N404" s="116">
        <v>0.32256912267082177</v>
      </c>
      <c r="O404" s="106"/>
    </row>
    <row r="405" spans="1:15" x14ac:dyDescent="0.2">
      <c r="A405" s="186"/>
      <c r="B405" s="189" t="s">
        <v>149</v>
      </c>
      <c r="C405" s="108" t="s">
        <v>6</v>
      </c>
      <c r="D405" s="109">
        <v>0.47482166759000982</v>
      </c>
      <c r="E405" s="109">
        <v>0.43800593195693405</v>
      </c>
      <c r="F405" s="109">
        <v>0.58370304773788773</v>
      </c>
      <c r="G405" s="109">
        <v>0.43600102902712878</v>
      </c>
      <c r="H405" s="109">
        <v>0.55137635290099152</v>
      </c>
      <c r="I405" s="109">
        <v>0.45540735327716869</v>
      </c>
      <c r="J405" s="109">
        <v>0.52734623298223826</v>
      </c>
      <c r="K405" s="109">
        <v>0.42486046119151138</v>
      </c>
      <c r="L405" s="109">
        <v>0.50626963484589471</v>
      </c>
      <c r="M405" s="109">
        <v>0.44408971905945227</v>
      </c>
      <c r="N405" s="116">
        <v>0.48632699343457086</v>
      </c>
      <c r="O405" s="106"/>
    </row>
    <row r="406" spans="1:15" x14ac:dyDescent="0.2">
      <c r="A406" s="186"/>
      <c r="B406" s="189"/>
      <c r="C406" s="108" t="s">
        <v>7</v>
      </c>
      <c r="D406" s="109">
        <v>0.17622818998118858</v>
      </c>
      <c r="E406" s="109">
        <v>0.28933783198670271</v>
      </c>
      <c r="F406" s="109">
        <v>0.212202600642282</v>
      </c>
      <c r="G406" s="109">
        <v>0.28542492086010013</v>
      </c>
      <c r="H406" s="109">
        <v>0.22930370293342692</v>
      </c>
      <c r="I406" s="109">
        <v>0.25793316017639395</v>
      </c>
      <c r="J406" s="109">
        <v>0.23344565148328253</v>
      </c>
      <c r="K406" s="109">
        <v>0.31331486826570426</v>
      </c>
      <c r="L406" s="109">
        <v>0.25577190007210521</v>
      </c>
      <c r="M406" s="109">
        <v>0.28719849399500491</v>
      </c>
      <c r="N406" s="116">
        <v>0.26588874646209759</v>
      </c>
      <c r="O406" s="106"/>
    </row>
    <row r="407" spans="1:15" x14ac:dyDescent="0.2">
      <c r="A407" s="186"/>
      <c r="B407" s="189"/>
      <c r="C407" s="108" t="s">
        <v>8</v>
      </c>
      <c r="D407" s="109">
        <v>0.34895014242880079</v>
      </c>
      <c r="E407" s="109">
        <v>0.27265623605636324</v>
      </c>
      <c r="F407" s="109">
        <v>0.20409435161983017</v>
      </c>
      <c r="G407" s="109">
        <v>0.27857405011277048</v>
      </c>
      <c r="H407" s="109">
        <v>0.2193199441655812</v>
      </c>
      <c r="I407" s="109">
        <v>0.28665948654643658</v>
      </c>
      <c r="J407" s="109">
        <v>0.23920811553447893</v>
      </c>
      <c r="K407" s="109">
        <v>0.26182467054278458</v>
      </c>
      <c r="L407" s="109">
        <v>0.23795846508200025</v>
      </c>
      <c r="M407" s="109">
        <v>0.26871178694554249</v>
      </c>
      <c r="N407" s="116">
        <v>0.24778426010333149</v>
      </c>
      <c r="O407" s="106"/>
    </row>
    <row r="408" spans="1:15" x14ac:dyDescent="0.2">
      <c r="A408" s="186"/>
      <c r="B408" s="189" t="s">
        <v>150</v>
      </c>
      <c r="C408" s="108" t="s">
        <v>6</v>
      </c>
      <c r="D408" s="109">
        <v>0.44051530817459211</v>
      </c>
      <c r="E408" s="109">
        <v>0.46839015553107471</v>
      </c>
      <c r="F408" s="109">
        <v>0.54007293878726659</v>
      </c>
      <c r="G408" s="109">
        <v>0.47849868665263812</v>
      </c>
      <c r="H408" s="109">
        <v>0.51282161641224766</v>
      </c>
      <c r="I408" s="109">
        <v>0.40160848247011605</v>
      </c>
      <c r="J408" s="109">
        <v>0.45202356836048785</v>
      </c>
      <c r="K408" s="109">
        <v>0.28625031898866804</v>
      </c>
      <c r="L408" s="109">
        <v>0.37418758892142967</v>
      </c>
      <c r="M408" s="109">
        <v>0.44466779577122684</v>
      </c>
      <c r="N408" s="116">
        <v>0.41199137228196547</v>
      </c>
      <c r="O408" s="106"/>
    </row>
    <row r="409" spans="1:15" x14ac:dyDescent="0.2">
      <c r="A409" s="186"/>
      <c r="B409" s="189"/>
      <c r="C409" s="108" t="s">
        <v>7</v>
      </c>
      <c r="D409" s="109">
        <v>0.28896403169031076</v>
      </c>
      <c r="E409" s="109">
        <v>0.27149187344666126</v>
      </c>
      <c r="F409" s="109">
        <v>0.19529919021601563</v>
      </c>
      <c r="G409" s="109">
        <v>0.19309204298730592</v>
      </c>
      <c r="H409" s="109">
        <v>0.17304904135144497</v>
      </c>
      <c r="I409" s="109">
        <v>0.20683244499264233</v>
      </c>
      <c r="J409" s="109">
        <v>0.14178147030285271</v>
      </c>
      <c r="K409" s="109">
        <v>0.16153163465924905</v>
      </c>
      <c r="L409" s="109">
        <v>0.13660618982140632</v>
      </c>
      <c r="M409" s="109">
        <v>0.15641692359779874</v>
      </c>
      <c r="N409" s="116">
        <v>0.15586684315092508</v>
      </c>
      <c r="O409" s="106"/>
    </row>
    <row r="410" spans="1:15" x14ac:dyDescent="0.2">
      <c r="A410" s="186"/>
      <c r="B410" s="189"/>
      <c r="C410" s="108" t="s">
        <v>8</v>
      </c>
      <c r="D410" s="109">
        <v>0.27052066013509629</v>
      </c>
      <c r="E410" s="109">
        <v>0.26011797102226397</v>
      </c>
      <c r="F410" s="109">
        <v>0.26462787099671747</v>
      </c>
      <c r="G410" s="109">
        <v>0.32840927036005518</v>
      </c>
      <c r="H410" s="109">
        <v>0.31412934223630673</v>
      </c>
      <c r="I410" s="109">
        <v>0.39155907253724065</v>
      </c>
      <c r="J410" s="109">
        <v>0.40619496133665917</v>
      </c>
      <c r="K410" s="109">
        <v>0.55221804635208283</v>
      </c>
      <c r="L410" s="109">
        <v>0.48920622125716412</v>
      </c>
      <c r="M410" s="109">
        <v>0.39891528063097403</v>
      </c>
      <c r="N410" s="116">
        <v>0.43214178456710944</v>
      </c>
      <c r="O410" s="106"/>
    </row>
    <row r="411" spans="1:15" x14ac:dyDescent="0.2">
      <c r="A411" s="186"/>
      <c r="B411" s="189" t="s">
        <v>18</v>
      </c>
      <c r="C411" s="108" t="s">
        <v>20</v>
      </c>
      <c r="D411" s="109">
        <v>0.15080382278137006</v>
      </c>
      <c r="E411" s="109">
        <v>0.16516438573739026</v>
      </c>
      <c r="F411" s="109">
        <v>0.14900105853186763</v>
      </c>
      <c r="G411" s="109">
        <v>0.19652431298856288</v>
      </c>
      <c r="H411" s="109">
        <v>0.20651259202911096</v>
      </c>
      <c r="I411" s="109">
        <v>0.17023514448834628</v>
      </c>
      <c r="J411" s="109">
        <v>0.13980133692101268</v>
      </c>
      <c r="K411" s="109">
        <v>0.21693436014012848</v>
      </c>
      <c r="L411" s="109">
        <v>0.23676787720848411</v>
      </c>
      <c r="M411" s="109">
        <v>0.2247930514265031</v>
      </c>
      <c r="N411" s="116">
        <v>0.18139252759641544</v>
      </c>
      <c r="O411" s="106"/>
    </row>
    <row r="412" spans="1:15" x14ac:dyDescent="0.2">
      <c r="A412" s="186"/>
      <c r="B412" s="189"/>
      <c r="C412" s="108" t="s">
        <v>25</v>
      </c>
      <c r="D412" s="109">
        <v>9.0188701787577041E-2</v>
      </c>
      <c r="E412" s="109">
        <v>8.6357504823387166E-2</v>
      </c>
      <c r="F412" s="109">
        <v>8.5254372993721433E-2</v>
      </c>
      <c r="G412" s="109">
        <v>4.1631999633039082E-2</v>
      </c>
      <c r="H412" s="109">
        <v>8.8515185490692372E-2</v>
      </c>
      <c r="I412" s="109">
        <v>0.1323300448189548</v>
      </c>
      <c r="J412" s="109">
        <v>0.10823295907464531</v>
      </c>
      <c r="K412" s="109">
        <v>6.9563333960169643E-2</v>
      </c>
      <c r="L412" s="109">
        <v>4.1839799703592834E-2</v>
      </c>
      <c r="M412" s="109">
        <v>0.10262957559801732</v>
      </c>
      <c r="N412" s="116">
        <v>0.14128552974151354</v>
      </c>
      <c r="O412" s="106"/>
    </row>
    <row r="413" spans="1:15" x14ac:dyDescent="0.2">
      <c r="A413" s="186"/>
      <c r="B413" s="189"/>
      <c r="C413" s="108" t="s">
        <v>65</v>
      </c>
      <c r="D413" s="109">
        <v>7.8930376228258881E-2</v>
      </c>
      <c r="E413" s="109">
        <v>8.760978123837837E-2</v>
      </c>
      <c r="F413" s="109">
        <v>7.5167931193535431E-2</v>
      </c>
      <c r="G413" s="109">
        <v>4.3151136270667259E-2</v>
      </c>
      <c r="H413" s="109">
        <v>8.7534696133152956E-2</v>
      </c>
      <c r="I413" s="109">
        <v>9.113894869302594E-2</v>
      </c>
      <c r="J413" s="109">
        <v>5.2832778265080586E-2</v>
      </c>
      <c r="K413" s="109">
        <v>6.4891136203657607E-2</v>
      </c>
      <c r="L413" s="109">
        <v>6.6896080950612308E-2</v>
      </c>
      <c r="M413" s="109">
        <v>5.7450675759730896E-2</v>
      </c>
      <c r="N413" s="116">
        <v>7.7135294086435796E-2</v>
      </c>
      <c r="O413" s="106"/>
    </row>
    <row r="414" spans="1:15" x14ac:dyDescent="0.2">
      <c r="A414" s="186"/>
      <c r="B414" s="189"/>
      <c r="C414" s="108" t="s">
        <v>22</v>
      </c>
      <c r="D414" s="109">
        <v>0.10681937736395111</v>
      </c>
      <c r="E414" s="109">
        <v>0.13454102982829197</v>
      </c>
      <c r="F414" s="109">
        <v>0.10078061750022738</v>
      </c>
      <c r="G414" s="109">
        <v>0.14697926512086792</v>
      </c>
      <c r="H414" s="109">
        <v>0.11593964587359579</v>
      </c>
      <c r="I414" s="109">
        <v>0.12373323495557211</v>
      </c>
      <c r="J414" s="109">
        <v>0.11324431506065036</v>
      </c>
      <c r="K414" s="109">
        <v>0.16846827423656299</v>
      </c>
      <c r="L414" s="109">
        <v>0.12449236226406539</v>
      </c>
      <c r="M414" s="109">
        <v>0.12337923995975235</v>
      </c>
      <c r="N414" s="116">
        <v>0.11199780912819811</v>
      </c>
      <c r="O414" s="106"/>
    </row>
    <row r="415" spans="1:15" x14ac:dyDescent="0.2">
      <c r="A415" s="186"/>
      <c r="B415" s="189"/>
      <c r="C415" s="108" t="s">
        <v>19</v>
      </c>
      <c r="D415" s="109">
        <v>0.28793012757635372</v>
      </c>
      <c r="E415" s="109">
        <v>0.29589964772176486</v>
      </c>
      <c r="F415" s="109">
        <v>0.27463679629335408</v>
      </c>
      <c r="G415" s="109">
        <v>0.31464984621723496</v>
      </c>
      <c r="H415" s="109">
        <v>0.33084965665402721</v>
      </c>
      <c r="I415" s="109">
        <v>0.39286334237027992</v>
      </c>
      <c r="J415" s="109">
        <v>0.31612747800782259</v>
      </c>
      <c r="K415" s="109">
        <v>0.31091396174178132</v>
      </c>
      <c r="L415" s="109">
        <v>0.29621295289702737</v>
      </c>
      <c r="M415" s="109">
        <v>0.36871460861942795</v>
      </c>
      <c r="N415" s="116">
        <v>0.35664936409816728</v>
      </c>
      <c r="O415" s="106"/>
    </row>
    <row r="416" spans="1:15" x14ac:dyDescent="0.2">
      <c r="A416" s="186"/>
      <c r="B416" s="189"/>
      <c r="C416" s="108" t="s">
        <v>23</v>
      </c>
      <c r="D416" s="109">
        <v>0.16898339356633191</v>
      </c>
      <c r="E416" s="109">
        <v>0.12026791557046643</v>
      </c>
      <c r="F416" s="109">
        <v>0.11058505072274101</v>
      </c>
      <c r="G416" s="109">
        <v>0.13308794064547269</v>
      </c>
      <c r="H416" s="109">
        <v>0.18717713482321208</v>
      </c>
      <c r="I416" s="109">
        <v>0.1544210385158675</v>
      </c>
      <c r="J416" s="109">
        <v>0.11632161023295902</v>
      </c>
      <c r="K416" s="109">
        <v>0.12166741259213666</v>
      </c>
      <c r="L416" s="109">
        <v>0.10318489292208501</v>
      </c>
      <c r="M416" s="109">
        <v>9.9755730329390321E-2</v>
      </c>
      <c r="N416" s="116">
        <v>0.22438397840732699</v>
      </c>
      <c r="O416" s="106"/>
    </row>
    <row r="417" spans="1:15" x14ac:dyDescent="0.2">
      <c r="A417" s="186"/>
      <c r="B417" s="189"/>
      <c r="C417" s="108" t="s">
        <v>21</v>
      </c>
      <c r="D417" s="109">
        <v>0.1239034926688808</v>
      </c>
      <c r="E417" s="109">
        <v>0.12344307798538899</v>
      </c>
      <c r="F417" s="109">
        <v>0.10849799740719393</v>
      </c>
      <c r="G417" s="109">
        <v>0.15387198138084821</v>
      </c>
      <c r="H417" s="109">
        <v>0.10636486232289334</v>
      </c>
      <c r="I417" s="109">
        <v>0.12616457586692117</v>
      </c>
      <c r="J417" s="109">
        <v>0.11205579973123225</v>
      </c>
      <c r="K417" s="109">
        <v>0.13216983573042868</v>
      </c>
      <c r="L417" s="109">
        <v>0.14685001809305329</v>
      </c>
      <c r="M417" s="109">
        <v>0.14899977879089579</v>
      </c>
      <c r="N417" s="116">
        <v>7.7874221492322565E-2</v>
      </c>
      <c r="O417" s="106"/>
    </row>
    <row r="418" spans="1:15" x14ac:dyDescent="0.2">
      <c r="A418" s="186"/>
      <c r="B418" s="189"/>
      <c r="C418" s="108" t="s">
        <v>24</v>
      </c>
      <c r="D418" s="109">
        <v>8.9187161394444575E-2</v>
      </c>
      <c r="E418" s="109">
        <v>8.337965089489828E-2</v>
      </c>
      <c r="F418" s="109">
        <v>0.137315762400985</v>
      </c>
      <c r="G418" s="109">
        <v>0.10441283458951675</v>
      </c>
      <c r="H418" s="109">
        <v>8.4997607762056754E-2</v>
      </c>
      <c r="I418" s="109">
        <v>9.4386097779135078E-2</v>
      </c>
      <c r="J418" s="109">
        <v>9.1781900441383041E-2</v>
      </c>
      <c r="K418" s="109">
        <v>0.11596781949671199</v>
      </c>
      <c r="L418" s="109">
        <v>0.10272540104860457</v>
      </c>
      <c r="M418" s="109">
        <v>9.7010538273858582E-2</v>
      </c>
      <c r="N418" s="116">
        <v>0.11275039992922517</v>
      </c>
      <c r="O418" s="106"/>
    </row>
    <row r="419" spans="1:15" x14ac:dyDescent="0.2">
      <c r="A419" s="186"/>
      <c r="B419" s="189"/>
      <c r="C419" s="108" t="s">
        <v>26</v>
      </c>
      <c r="D419" s="109">
        <v>0.33985278923440176</v>
      </c>
      <c r="E419" s="109">
        <v>0.41026071880232012</v>
      </c>
      <c r="F419" s="109">
        <v>0.38408558478127847</v>
      </c>
      <c r="G419" s="109">
        <v>0.33896173624944298</v>
      </c>
      <c r="H419" s="109">
        <v>0.29543843880123311</v>
      </c>
      <c r="I419" s="109">
        <v>0.34366719958140529</v>
      </c>
      <c r="J419" s="109">
        <v>0.33325479831177773</v>
      </c>
      <c r="K419" s="109">
        <v>0.37702928394903679</v>
      </c>
      <c r="L419" s="109">
        <v>0.38084620443339373</v>
      </c>
      <c r="M419" s="109">
        <v>0.42865630016475853</v>
      </c>
      <c r="N419" s="116">
        <v>0.2500323569540811</v>
      </c>
      <c r="O419" s="106"/>
    </row>
    <row r="420" spans="1:15" x14ac:dyDescent="0.2">
      <c r="A420" s="186"/>
      <c r="B420" s="189"/>
      <c r="C420" s="108" t="s">
        <v>27</v>
      </c>
      <c r="D420" s="109">
        <v>0</v>
      </c>
      <c r="E420" s="109">
        <v>3.9790813073614902E-3</v>
      </c>
      <c r="F420" s="109">
        <v>5.7662759131907569E-3</v>
      </c>
      <c r="G420" s="109">
        <v>3.6972927046118577E-2</v>
      </c>
      <c r="H420" s="109">
        <v>3.6993867389342586E-2</v>
      </c>
      <c r="I420" s="109">
        <v>5.3403058595226233E-2</v>
      </c>
      <c r="J420" s="109">
        <v>7.9919575885623942E-3</v>
      </c>
      <c r="K420" s="109">
        <v>2.3662095317078285E-2</v>
      </c>
      <c r="L420" s="109">
        <v>1.7408862530221093E-2</v>
      </c>
      <c r="M420" s="109">
        <v>3.8810614529514974E-2</v>
      </c>
      <c r="N420" s="116">
        <v>9.428948159676747E-3</v>
      </c>
      <c r="O420" s="106"/>
    </row>
    <row r="421" spans="1:15" ht="13.5" thickBot="1" x14ac:dyDescent="0.25">
      <c r="A421" s="187"/>
      <c r="B421" s="190"/>
      <c r="C421" s="117" t="s">
        <v>28</v>
      </c>
      <c r="D421" s="118">
        <v>0.20731893686923428</v>
      </c>
      <c r="E421" s="118">
        <v>0.15519471186741066</v>
      </c>
      <c r="F421" s="118">
        <v>0.14996659674483981</v>
      </c>
      <c r="G421" s="118">
        <v>0.10721476303981337</v>
      </c>
      <c r="H421" s="118">
        <v>0.1703830975727032</v>
      </c>
      <c r="I421" s="118">
        <v>6.0174678166530458E-2</v>
      </c>
      <c r="J421" s="118">
        <v>0.13053766024831717</v>
      </c>
      <c r="K421" s="118">
        <v>0.1281391306095144</v>
      </c>
      <c r="L421" s="118">
        <v>0.13613478728748743</v>
      </c>
      <c r="M421" s="118">
        <v>0.12331727620147935</v>
      </c>
      <c r="N421" s="119">
        <v>7.9145168789803322E-2</v>
      </c>
      <c r="O421" s="106"/>
    </row>
    <row r="422" spans="1:15" x14ac:dyDescent="0.2">
      <c r="A422" s="185" t="s">
        <v>165</v>
      </c>
      <c r="B422" s="188" t="s">
        <v>32</v>
      </c>
      <c r="C422" s="113" t="s">
        <v>0</v>
      </c>
      <c r="D422" s="114">
        <v>8.9948127248736298E-2</v>
      </c>
      <c r="E422" s="114">
        <v>0.15305950037150817</v>
      </c>
      <c r="F422" s="114">
        <v>0.1162826233559982</v>
      </c>
      <c r="G422" s="114">
        <v>0.18156075330982815</v>
      </c>
      <c r="H422" s="114">
        <v>0</v>
      </c>
      <c r="I422" s="114">
        <v>0.12431734170163888</v>
      </c>
      <c r="J422" s="114">
        <v>0.18307425684643511</v>
      </c>
      <c r="K422" s="114">
        <v>0.2864723816187541</v>
      </c>
      <c r="L422" s="114">
        <v>0.20191908640244013</v>
      </c>
      <c r="M422" s="114">
        <v>0.26489460313303992</v>
      </c>
      <c r="N422" s="115">
        <v>0.13391953867134496</v>
      </c>
      <c r="O422" s="106"/>
    </row>
    <row r="423" spans="1:15" x14ac:dyDescent="0.2">
      <c r="A423" s="186"/>
      <c r="B423" s="189"/>
      <c r="C423" s="108" t="s">
        <v>2</v>
      </c>
      <c r="D423" s="109">
        <v>0.26957376143986711</v>
      </c>
      <c r="E423" s="109">
        <v>0.1079343152895274</v>
      </c>
      <c r="F423" s="109">
        <v>0.37031812130234415</v>
      </c>
      <c r="G423" s="109">
        <v>3.9387014136589946E-2</v>
      </c>
      <c r="H423" s="109">
        <v>0.34134560673855163</v>
      </c>
      <c r="I423" s="109">
        <v>0.29470846696375202</v>
      </c>
      <c r="J423" s="109">
        <v>0.14887237705804204</v>
      </c>
      <c r="K423" s="109">
        <v>0.34209009394587975</v>
      </c>
      <c r="L423" s="109">
        <v>0.24886915776578897</v>
      </c>
      <c r="M423" s="109">
        <v>0.23815235262793621</v>
      </c>
      <c r="N423" s="116">
        <v>0.45954023951126821</v>
      </c>
      <c r="O423" s="106"/>
    </row>
    <row r="424" spans="1:15" x14ac:dyDescent="0.2">
      <c r="A424" s="186"/>
      <c r="B424" s="189"/>
      <c r="C424" s="108" t="s">
        <v>3</v>
      </c>
      <c r="D424" s="109">
        <v>0.21099566634515829</v>
      </c>
      <c r="E424" s="109">
        <v>0.40375483007705504</v>
      </c>
      <c r="F424" s="109">
        <v>4.8269634097548579E-2</v>
      </c>
      <c r="G424" s="109">
        <v>0.37363498927781635</v>
      </c>
      <c r="H424" s="109">
        <v>0.24799953332411578</v>
      </c>
      <c r="I424" s="109">
        <v>0.37775811316960906</v>
      </c>
      <c r="J424" s="109">
        <v>0.35680725402008973</v>
      </c>
      <c r="K424" s="109">
        <v>0.22895211280870878</v>
      </c>
      <c r="L424" s="109">
        <v>0.30034259806598201</v>
      </c>
      <c r="M424" s="109">
        <v>0.1961235842132685</v>
      </c>
      <c r="N424" s="116">
        <v>0</v>
      </c>
      <c r="O424" s="106"/>
    </row>
    <row r="425" spans="1:15" x14ac:dyDescent="0.2">
      <c r="A425" s="186"/>
      <c r="B425" s="189"/>
      <c r="C425" s="108" t="s">
        <v>4</v>
      </c>
      <c r="D425" s="109">
        <v>0.35202835822490719</v>
      </c>
      <c r="E425" s="109">
        <v>0.19803896818600086</v>
      </c>
      <c r="F425" s="109">
        <v>0.35191666915258013</v>
      </c>
      <c r="G425" s="109">
        <v>0.24695679256652261</v>
      </c>
      <c r="H425" s="109">
        <v>5.7285324040329426E-2</v>
      </c>
      <c r="I425" s="109">
        <v>0.16911382734798011</v>
      </c>
      <c r="J425" s="109">
        <v>0.20996166802597135</v>
      </c>
      <c r="K425" s="109">
        <v>0.14248541162665751</v>
      </c>
      <c r="L425" s="109">
        <v>0.24886915776578897</v>
      </c>
      <c r="M425" s="109">
        <v>0.12782446474769871</v>
      </c>
      <c r="N425" s="116">
        <v>0.40654022181738653</v>
      </c>
      <c r="O425" s="106"/>
    </row>
    <row r="426" spans="1:15" x14ac:dyDescent="0.2">
      <c r="A426" s="186"/>
      <c r="B426" s="189"/>
      <c r="C426" s="108" t="s">
        <v>1</v>
      </c>
      <c r="D426" s="109">
        <v>7.7454086741330933E-2</v>
      </c>
      <c r="E426" s="109">
        <v>0.13721238607590816</v>
      </c>
      <c r="F426" s="109">
        <v>0.11321295209152876</v>
      </c>
      <c r="G426" s="109">
        <v>0.15846045070924272</v>
      </c>
      <c r="H426" s="109">
        <v>0.35336953589700321</v>
      </c>
      <c r="I426" s="109">
        <v>3.4102250817019758E-2</v>
      </c>
      <c r="J426" s="109">
        <v>0.10128444404946159</v>
      </c>
      <c r="K426" s="109">
        <v>0</v>
      </c>
      <c r="L426" s="109">
        <v>0</v>
      </c>
      <c r="M426" s="109">
        <v>0.17300499527805649</v>
      </c>
      <c r="N426" s="116">
        <v>0</v>
      </c>
      <c r="O426" s="106"/>
    </row>
    <row r="427" spans="1:15" x14ac:dyDescent="0.2">
      <c r="A427" s="186"/>
      <c r="B427" s="189" t="s">
        <v>147</v>
      </c>
      <c r="C427" s="108" t="s">
        <v>6</v>
      </c>
      <c r="D427" s="109">
        <v>0.29188709405176089</v>
      </c>
      <c r="E427" s="109">
        <v>0.28849708544015257</v>
      </c>
      <c r="F427" s="109">
        <v>0.2426684096445556</v>
      </c>
      <c r="G427" s="109">
        <v>0.32340034335552903</v>
      </c>
      <c r="H427" s="109">
        <v>0.56438954359414872</v>
      </c>
      <c r="I427" s="109">
        <v>0.3477197385242865</v>
      </c>
      <c r="J427" s="109">
        <v>0.35806989586683469</v>
      </c>
      <c r="K427" s="109">
        <v>0.39726104462662198</v>
      </c>
      <c r="L427" s="109">
        <v>0.19439698763024926</v>
      </c>
      <c r="M427" s="109">
        <v>0.34931720470067595</v>
      </c>
      <c r="N427" s="116">
        <v>0.35984882275049423</v>
      </c>
      <c r="O427" s="106"/>
    </row>
    <row r="428" spans="1:15" x14ac:dyDescent="0.2">
      <c r="A428" s="186"/>
      <c r="B428" s="189"/>
      <c r="C428" s="108" t="s">
        <v>7</v>
      </c>
      <c r="D428" s="109">
        <v>0.11609472965779412</v>
      </c>
      <c r="E428" s="109">
        <v>0.34107288255965273</v>
      </c>
      <c r="F428" s="109">
        <v>0.34147864364376479</v>
      </c>
      <c r="G428" s="109">
        <v>0.34694179778952</v>
      </c>
      <c r="H428" s="109">
        <v>0.24720211475049628</v>
      </c>
      <c r="I428" s="109">
        <v>0.47403619482186593</v>
      </c>
      <c r="J428" s="109">
        <v>0.42485035005707966</v>
      </c>
      <c r="K428" s="109">
        <v>0.29834372933269204</v>
      </c>
      <c r="L428" s="109">
        <v>0.2999559926656456</v>
      </c>
      <c r="M428" s="109">
        <v>0.52065663707613696</v>
      </c>
      <c r="N428" s="116">
        <v>0.39587451322561984</v>
      </c>
      <c r="O428" s="106"/>
    </row>
    <row r="429" spans="1:15" x14ac:dyDescent="0.2">
      <c r="A429" s="186"/>
      <c r="B429" s="189"/>
      <c r="C429" s="108" t="s">
        <v>8</v>
      </c>
      <c r="D429" s="109">
        <v>0.59201817629044495</v>
      </c>
      <c r="E429" s="109">
        <v>0.37043003200019448</v>
      </c>
      <c r="F429" s="109">
        <v>0.41585294671167949</v>
      </c>
      <c r="G429" s="109">
        <v>0.32965785885495058</v>
      </c>
      <c r="H429" s="109">
        <v>0.18840834165535494</v>
      </c>
      <c r="I429" s="109">
        <v>0.17824406665384743</v>
      </c>
      <c r="J429" s="109">
        <v>0.21707975407608537</v>
      </c>
      <c r="K429" s="109">
        <v>0.30439522604068592</v>
      </c>
      <c r="L429" s="109">
        <v>0.50564701970410519</v>
      </c>
      <c r="M429" s="109">
        <v>0.130026158223187</v>
      </c>
      <c r="N429" s="116">
        <v>0.24427666402388604</v>
      </c>
      <c r="O429" s="106"/>
    </row>
    <row r="430" spans="1:15" x14ac:dyDescent="0.2">
      <c r="A430" s="186"/>
      <c r="B430" s="189" t="s">
        <v>148</v>
      </c>
      <c r="C430" s="108" t="s">
        <v>6</v>
      </c>
      <c r="D430" s="109">
        <v>0.39073789267833903</v>
      </c>
      <c r="E430" s="109">
        <v>0.47428473633687629</v>
      </c>
      <c r="F430" s="109">
        <v>0.36160870892089503</v>
      </c>
      <c r="G430" s="109">
        <v>0.61739554641422811</v>
      </c>
      <c r="H430" s="109">
        <v>0.49979502691502153</v>
      </c>
      <c r="I430" s="109">
        <v>0.47234705258566118</v>
      </c>
      <c r="J430" s="109">
        <v>0.52694213802740075</v>
      </c>
      <c r="K430" s="109">
        <v>0.45790788396888504</v>
      </c>
      <c r="L430" s="109">
        <v>0.27814214293248773</v>
      </c>
      <c r="M430" s="109">
        <v>0.43269610156446281</v>
      </c>
      <c r="N430" s="116">
        <v>0.38678473833970628</v>
      </c>
      <c r="O430" s="106"/>
    </row>
    <row r="431" spans="1:15" x14ac:dyDescent="0.2">
      <c r="A431" s="186"/>
      <c r="B431" s="189"/>
      <c r="C431" s="108" t="s">
        <v>7</v>
      </c>
      <c r="D431" s="109">
        <v>2.6820490363122902E-2</v>
      </c>
      <c r="E431" s="109">
        <v>6.414601450833135E-2</v>
      </c>
      <c r="F431" s="109">
        <v>0.19690378738969233</v>
      </c>
      <c r="G431" s="109">
        <v>0.10917126677534951</v>
      </c>
      <c r="H431" s="109">
        <v>0.14295667972942699</v>
      </c>
      <c r="I431" s="109">
        <v>0.26422228192037261</v>
      </c>
      <c r="J431" s="109">
        <v>0.11030251416824338</v>
      </c>
      <c r="K431" s="109">
        <v>8.3354587274407754E-2</v>
      </c>
      <c r="L431" s="109">
        <v>0.14206540326098077</v>
      </c>
      <c r="M431" s="109">
        <v>0.13068422696617824</v>
      </c>
      <c r="N431" s="116">
        <v>2.1939952742840902E-2</v>
      </c>
      <c r="O431" s="106"/>
    </row>
    <row r="432" spans="1:15" x14ac:dyDescent="0.2">
      <c r="A432" s="186"/>
      <c r="B432" s="189"/>
      <c r="C432" s="108" t="s">
        <v>8</v>
      </c>
      <c r="D432" s="109">
        <v>0.58244161695853802</v>
      </c>
      <c r="E432" s="109">
        <v>0.46156924915479225</v>
      </c>
      <c r="F432" s="109">
        <v>0.44148750368941242</v>
      </c>
      <c r="G432" s="109">
        <v>0.27343318681042228</v>
      </c>
      <c r="H432" s="109">
        <v>0.35724829335555114</v>
      </c>
      <c r="I432" s="109">
        <v>0.26343066549396599</v>
      </c>
      <c r="J432" s="109">
        <v>0.36275534780435559</v>
      </c>
      <c r="K432" s="109">
        <v>0.45873752875670709</v>
      </c>
      <c r="L432" s="109">
        <v>0.57979245380653155</v>
      </c>
      <c r="M432" s="109">
        <v>0.43661967146935887</v>
      </c>
      <c r="N432" s="116">
        <v>0.59127530891745284</v>
      </c>
      <c r="O432" s="106"/>
    </row>
    <row r="433" spans="1:15" x14ac:dyDescent="0.2">
      <c r="A433" s="186"/>
      <c r="B433" s="189" t="s">
        <v>149</v>
      </c>
      <c r="C433" s="108" t="s">
        <v>6</v>
      </c>
      <c r="D433" s="109">
        <v>0.3327121322674042</v>
      </c>
      <c r="E433" s="109">
        <v>0.34040282952665607</v>
      </c>
      <c r="F433" s="109">
        <v>0.45811497849056365</v>
      </c>
      <c r="G433" s="109">
        <v>0.33730838894664722</v>
      </c>
      <c r="H433" s="109">
        <v>0.54671885789734975</v>
      </c>
      <c r="I433" s="109">
        <v>0.40640800153923612</v>
      </c>
      <c r="J433" s="109">
        <v>0.40225087078948596</v>
      </c>
      <c r="K433" s="109">
        <v>0.42948214598908324</v>
      </c>
      <c r="L433" s="109">
        <v>0.33218772630665638</v>
      </c>
      <c r="M433" s="109">
        <v>0.60176921974102193</v>
      </c>
      <c r="N433" s="116">
        <v>0.44321398944463419</v>
      </c>
      <c r="O433" s="106"/>
    </row>
    <row r="434" spans="1:15" x14ac:dyDescent="0.2">
      <c r="A434" s="186"/>
      <c r="B434" s="189"/>
      <c r="C434" s="108" t="s">
        <v>7</v>
      </c>
      <c r="D434" s="109">
        <v>0.25097893092475004</v>
      </c>
      <c r="E434" s="109">
        <v>0.29332056832284703</v>
      </c>
      <c r="F434" s="109">
        <v>0.29345499365313954</v>
      </c>
      <c r="G434" s="109">
        <v>0.33591506701912016</v>
      </c>
      <c r="H434" s="109">
        <v>0.20419775963494985</v>
      </c>
      <c r="I434" s="109">
        <v>0.46294428776199043</v>
      </c>
      <c r="J434" s="109">
        <v>0.40010487645422738</v>
      </c>
      <c r="K434" s="109">
        <v>0.21638300841830271</v>
      </c>
      <c r="L434" s="109">
        <v>0.20038356561236156</v>
      </c>
      <c r="M434" s="109">
        <v>0.23523673146277119</v>
      </c>
      <c r="N434" s="116">
        <v>0.3475628419036777</v>
      </c>
      <c r="O434" s="106"/>
    </row>
    <row r="435" spans="1:15" x14ac:dyDescent="0.2">
      <c r="A435" s="186"/>
      <c r="B435" s="189"/>
      <c r="C435" s="108" t="s">
        <v>8</v>
      </c>
      <c r="D435" s="109">
        <v>0.41630893680784559</v>
      </c>
      <c r="E435" s="109">
        <v>0.36627660215049668</v>
      </c>
      <c r="F435" s="109">
        <v>0.24843002785629673</v>
      </c>
      <c r="G435" s="109">
        <v>0.32677654403423229</v>
      </c>
      <c r="H435" s="109">
        <v>0.24908338246770043</v>
      </c>
      <c r="I435" s="109">
        <v>0.13064771069877329</v>
      </c>
      <c r="J435" s="109">
        <v>0.19764425275628633</v>
      </c>
      <c r="K435" s="109">
        <v>0.35413484559261399</v>
      </c>
      <c r="L435" s="109">
        <v>0.46742870808098219</v>
      </c>
      <c r="M435" s="109">
        <v>0.16299404879620666</v>
      </c>
      <c r="N435" s="116">
        <v>0.20922316865168822</v>
      </c>
      <c r="O435" s="106"/>
    </row>
    <row r="436" spans="1:15" x14ac:dyDescent="0.2">
      <c r="A436" s="186"/>
      <c r="B436" s="189" t="s">
        <v>150</v>
      </c>
      <c r="C436" s="108" t="s">
        <v>6</v>
      </c>
      <c r="D436" s="109">
        <v>0.42499669137713503</v>
      </c>
      <c r="E436" s="109">
        <v>0.48182860369673747</v>
      </c>
      <c r="F436" s="109">
        <v>0.30599311612975094</v>
      </c>
      <c r="G436" s="109">
        <v>0.26425803824448851</v>
      </c>
      <c r="H436" s="109">
        <v>0.46543337752946129</v>
      </c>
      <c r="I436" s="109">
        <v>0.36558034865871375</v>
      </c>
      <c r="J436" s="109">
        <v>0.30500346558397562</v>
      </c>
      <c r="K436" s="109">
        <v>0.30629931368014934</v>
      </c>
      <c r="L436" s="109">
        <v>0.36276030324513642</v>
      </c>
      <c r="M436" s="109">
        <v>0.39427295159666975</v>
      </c>
      <c r="N436" s="116">
        <v>0.40591510552542076</v>
      </c>
      <c r="O436" s="106"/>
    </row>
    <row r="437" spans="1:15" x14ac:dyDescent="0.2">
      <c r="A437" s="186"/>
      <c r="B437" s="189"/>
      <c r="C437" s="108" t="s">
        <v>7</v>
      </c>
      <c r="D437" s="109">
        <v>0.19773514732500519</v>
      </c>
      <c r="E437" s="109">
        <v>0.22813620352714772</v>
      </c>
      <c r="F437" s="109">
        <v>0.30801151535761101</v>
      </c>
      <c r="G437" s="109">
        <v>0.19450076867034519</v>
      </c>
      <c r="H437" s="109">
        <v>0.1229156536090608</v>
      </c>
      <c r="I437" s="109">
        <v>2.533626570511471E-2</v>
      </c>
      <c r="J437" s="109">
        <v>0.21704282137448758</v>
      </c>
      <c r="K437" s="109">
        <v>3.317302856643848E-2</v>
      </c>
      <c r="L437" s="109">
        <v>0.17058159511829843</v>
      </c>
      <c r="M437" s="109">
        <v>5.892175015844215E-2</v>
      </c>
      <c r="N437" s="116">
        <v>8.6830682904591255E-2</v>
      </c>
      <c r="O437" s="106"/>
    </row>
    <row r="438" spans="1:15" x14ac:dyDescent="0.2">
      <c r="A438" s="186"/>
      <c r="B438" s="189"/>
      <c r="C438" s="108" t="s">
        <v>8</v>
      </c>
      <c r="D438" s="109">
        <v>0.37726816129785973</v>
      </c>
      <c r="E438" s="109">
        <v>0.29003519277611473</v>
      </c>
      <c r="F438" s="109">
        <v>0.38599536851263783</v>
      </c>
      <c r="G438" s="109">
        <v>0.54124119308516616</v>
      </c>
      <c r="H438" s="109">
        <v>0.41165096886147778</v>
      </c>
      <c r="I438" s="109">
        <v>0.60908338563617148</v>
      </c>
      <c r="J438" s="109">
        <v>0.47795371304153661</v>
      </c>
      <c r="K438" s="109">
        <v>0.66052765775341216</v>
      </c>
      <c r="L438" s="109">
        <v>0.46665810163656518</v>
      </c>
      <c r="M438" s="109">
        <v>0.5468052982448881</v>
      </c>
      <c r="N438" s="116">
        <v>0.50725421156998818</v>
      </c>
      <c r="O438" s="106"/>
    </row>
    <row r="439" spans="1:15" x14ac:dyDescent="0.2">
      <c r="A439" s="186"/>
      <c r="B439" s="189" t="s">
        <v>18</v>
      </c>
      <c r="C439" s="108" t="s">
        <v>20</v>
      </c>
      <c r="D439" s="109">
        <v>0.25900033896367353</v>
      </c>
      <c r="E439" s="109">
        <v>0.187303784042054</v>
      </c>
      <c r="F439" s="109">
        <v>0.24315591090834457</v>
      </c>
      <c r="G439" s="109">
        <v>0.24439856693911191</v>
      </c>
      <c r="H439" s="109">
        <v>8.2958102578614704E-2</v>
      </c>
      <c r="I439" s="109">
        <v>0.18617316351797691</v>
      </c>
      <c r="J439" s="109">
        <v>0.25898332458461776</v>
      </c>
      <c r="K439" s="109">
        <v>0.36390633137024908</v>
      </c>
      <c r="L439" s="109">
        <v>0.13505103558377354</v>
      </c>
      <c r="M439" s="109">
        <v>0.1964754883917684</v>
      </c>
      <c r="N439" s="116">
        <v>0.35048161699613695</v>
      </c>
      <c r="O439" s="106"/>
    </row>
    <row r="440" spans="1:15" x14ac:dyDescent="0.2">
      <c r="A440" s="186"/>
      <c r="B440" s="189"/>
      <c r="C440" s="108" t="s">
        <v>25</v>
      </c>
      <c r="D440" s="109">
        <v>4.3989783288062488E-2</v>
      </c>
      <c r="E440" s="109">
        <v>6.6860562035194804E-2</v>
      </c>
      <c r="F440" s="109">
        <v>0</v>
      </c>
      <c r="G440" s="109">
        <v>8.4195525420076911E-2</v>
      </c>
      <c r="H440" s="109">
        <v>6.8179711815921168E-2</v>
      </c>
      <c r="I440" s="109">
        <v>0.14953429483424766</v>
      </c>
      <c r="J440" s="109">
        <v>6.7437364742787914E-2</v>
      </c>
      <c r="K440" s="109">
        <v>0.12691278802427552</v>
      </c>
      <c r="L440" s="109">
        <v>0.10712713599411396</v>
      </c>
      <c r="M440" s="109">
        <v>3.9476346389754918E-2</v>
      </c>
      <c r="N440" s="116">
        <v>0.22091569561006541</v>
      </c>
      <c r="O440" s="106"/>
    </row>
    <row r="441" spans="1:15" x14ac:dyDescent="0.2">
      <c r="A441" s="186"/>
      <c r="B441" s="189"/>
      <c r="C441" s="108" t="s">
        <v>65</v>
      </c>
      <c r="D441" s="109">
        <v>0.10076904280577394</v>
      </c>
      <c r="E441" s="109">
        <v>2.5644934101679655E-2</v>
      </c>
      <c r="F441" s="109">
        <v>0.11326763616450827</v>
      </c>
      <c r="G441" s="109">
        <v>9.6987288610127162E-2</v>
      </c>
      <c r="H441" s="109">
        <v>6.543430841562338E-2</v>
      </c>
      <c r="I441" s="109">
        <v>0.14318568265273071</v>
      </c>
      <c r="J441" s="109">
        <v>6.9819947221759021E-2</v>
      </c>
      <c r="K441" s="109">
        <v>0.1323865674440946</v>
      </c>
      <c r="L441" s="109">
        <v>8.4919948964790118E-2</v>
      </c>
      <c r="M441" s="109">
        <v>7.2417478507194849E-2</v>
      </c>
      <c r="N441" s="116">
        <v>7.4953251777291757E-2</v>
      </c>
      <c r="O441" s="106"/>
    </row>
    <row r="442" spans="1:15" x14ac:dyDescent="0.2">
      <c r="A442" s="186"/>
      <c r="B442" s="189"/>
      <c r="C442" s="108" t="s">
        <v>22</v>
      </c>
      <c r="D442" s="109">
        <v>0.10317473877641369</v>
      </c>
      <c r="E442" s="109">
        <v>9.0524545081887828E-2</v>
      </c>
      <c r="F442" s="109">
        <v>0.17875945365661339</v>
      </c>
      <c r="G442" s="109">
        <v>0.18531800716458238</v>
      </c>
      <c r="H442" s="109">
        <v>0.24278747237532861</v>
      </c>
      <c r="I442" s="109">
        <v>0.20045781682342642</v>
      </c>
      <c r="J442" s="109">
        <v>0.18588004613969017</v>
      </c>
      <c r="K442" s="109">
        <v>0.21901974305243041</v>
      </c>
      <c r="L442" s="109">
        <v>0.38514678972896155</v>
      </c>
      <c r="M442" s="109">
        <v>6.9114831606976901E-2</v>
      </c>
      <c r="N442" s="116">
        <v>0.2296701994434677</v>
      </c>
      <c r="O442" s="106"/>
    </row>
    <row r="443" spans="1:15" x14ac:dyDescent="0.2">
      <c r="A443" s="186"/>
      <c r="B443" s="189"/>
      <c r="C443" s="108" t="s">
        <v>19</v>
      </c>
      <c r="D443" s="109">
        <v>0.32052406662238148</v>
      </c>
      <c r="E443" s="109">
        <v>0.32074459274176609</v>
      </c>
      <c r="F443" s="109">
        <v>0.35137382251393318</v>
      </c>
      <c r="G443" s="109">
        <v>0.31161167764188558</v>
      </c>
      <c r="H443" s="109">
        <v>0.25917761768055347</v>
      </c>
      <c r="I443" s="109">
        <v>0.45115854132750138</v>
      </c>
      <c r="J443" s="109">
        <v>0.43745667519340015</v>
      </c>
      <c r="K443" s="109">
        <v>0.50253644153567467</v>
      </c>
      <c r="L443" s="109">
        <v>0.45660813365812436</v>
      </c>
      <c r="M443" s="109">
        <v>0.43446478466665395</v>
      </c>
      <c r="N443" s="116">
        <v>0.21066191841186163</v>
      </c>
      <c r="O443" s="106"/>
    </row>
    <row r="444" spans="1:15" x14ac:dyDescent="0.2">
      <c r="A444" s="186"/>
      <c r="B444" s="189"/>
      <c r="C444" s="108" t="s">
        <v>23</v>
      </c>
      <c r="D444" s="109">
        <v>0.17627312099035827</v>
      </c>
      <c r="E444" s="109">
        <v>0.21548317233769676</v>
      </c>
      <c r="F444" s="109">
        <v>0.14973124840741148</v>
      </c>
      <c r="G444" s="109">
        <v>2.3842986807220273E-2</v>
      </c>
      <c r="H444" s="109">
        <v>0.10151179167762298</v>
      </c>
      <c r="I444" s="109">
        <v>0.11102048275897294</v>
      </c>
      <c r="J444" s="109">
        <v>8.6275411629538112E-2</v>
      </c>
      <c r="K444" s="109">
        <v>0.14377877741047954</v>
      </c>
      <c r="L444" s="109">
        <v>0.17107767951991054</v>
      </c>
      <c r="M444" s="109">
        <v>0.15843867897132502</v>
      </c>
      <c r="N444" s="116">
        <v>7.7328611234603647E-2</v>
      </c>
      <c r="O444" s="106"/>
    </row>
    <row r="445" spans="1:15" x14ac:dyDescent="0.2">
      <c r="A445" s="186"/>
      <c r="B445" s="189"/>
      <c r="C445" s="108" t="s">
        <v>21</v>
      </c>
      <c r="D445" s="109">
        <v>0.13878472614892229</v>
      </c>
      <c r="E445" s="109">
        <v>5.2047835366022255E-2</v>
      </c>
      <c r="F445" s="109">
        <v>0.30604773540444585</v>
      </c>
      <c r="G445" s="109">
        <v>7.0654758858995081E-2</v>
      </c>
      <c r="H445" s="109">
        <v>7.2708716565122261E-2</v>
      </c>
      <c r="I445" s="109">
        <v>0.15650851593594267</v>
      </c>
      <c r="J445" s="109">
        <v>0.15519891972580846</v>
      </c>
      <c r="K445" s="109">
        <v>0.25602072121083119</v>
      </c>
      <c r="L445" s="109">
        <v>0.13044895309258309</v>
      </c>
      <c r="M445" s="109">
        <v>0.18187494351521064</v>
      </c>
      <c r="N445" s="116">
        <v>0.10257243396139333</v>
      </c>
      <c r="O445" s="106"/>
    </row>
    <row r="446" spans="1:15" x14ac:dyDescent="0.2">
      <c r="A446" s="186"/>
      <c r="B446" s="189"/>
      <c r="C446" s="108" t="s">
        <v>24</v>
      </c>
      <c r="D446" s="109">
        <v>0.1617970213196373</v>
      </c>
      <c r="E446" s="109">
        <v>7.7393990619245595E-2</v>
      </c>
      <c r="F446" s="109">
        <v>0.27195880092008323</v>
      </c>
      <c r="G446" s="109">
        <v>0.12730987053419007</v>
      </c>
      <c r="H446" s="109">
        <v>5.9699204285837137E-2</v>
      </c>
      <c r="I446" s="109">
        <v>0.11946459736150455</v>
      </c>
      <c r="J446" s="109">
        <v>0.10676916255624608</v>
      </c>
      <c r="K446" s="109">
        <v>9.2355531261261239E-2</v>
      </c>
      <c r="L446" s="109">
        <v>4.3949242811531682E-2</v>
      </c>
      <c r="M446" s="109">
        <v>0.13353625319175011</v>
      </c>
      <c r="N446" s="116">
        <v>0.18028059445259639</v>
      </c>
      <c r="O446" s="106"/>
    </row>
    <row r="447" spans="1:15" x14ac:dyDescent="0.2">
      <c r="A447" s="186"/>
      <c r="B447" s="189"/>
      <c r="C447" s="108" t="s">
        <v>26</v>
      </c>
      <c r="D447" s="109">
        <v>0.386527123721148</v>
      </c>
      <c r="E447" s="109">
        <v>0.45617290989065362</v>
      </c>
      <c r="F447" s="109">
        <v>0.38008121671408923</v>
      </c>
      <c r="G447" s="109">
        <v>0.42209492763025935</v>
      </c>
      <c r="H447" s="109">
        <v>0.53429242494751972</v>
      </c>
      <c r="I447" s="109">
        <v>0.29549301033747538</v>
      </c>
      <c r="J447" s="109">
        <v>0.34708940843424735</v>
      </c>
      <c r="K447" s="109">
        <v>0.5150524865238294</v>
      </c>
      <c r="L447" s="109">
        <v>0.53923486054978698</v>
      </c>
      <c r="M447" s="109">
        <v>0.56886283675348748</v>
      </c>
      <c r="N447" s="116">
        <v>0.50082944605495483</v>
      </c>
      <c r="O447" s="106"/>
    </row>
    <row r="448" spans="1:15" x14ac:dyDescent="0.2">
      <c r="A448" s="186"/>
      <c r="B448" s="189"/>
      <c r="C448" s="108" t="s">
        <v>27</v>
      </c>
      <c r="D448" s="109">
        <v>2.7497883212669483E-2</v>
      </c>
      <c r="E448" s="109">
        <v>0</v>
      </c>
      <c r="F448" s="109">
        <v>0</v>
      </c>
      <c r="G448" s="109">
        <v>2.2793058149102981E-2</v>
      </c>
      <c r="H448" s="109">
        <v>9.6575070801013588E-2</v>
      </c>
      <c r="I448" s="109">
        <v>0</v>
      </c>
      <c r="J448" s="109">
        <v>2.1006956498289334E-2</v>
      </c>
      <c r="K448" s="109">
        <v>0</v>
      </c>
      <c r="L448" s="109">
        <v>3.8232234650505841E-2</v>
      </c>
      <c r="M448" s="109">
        <v>3.5755042190374106E-2</v>
      </c>
      <c r="N448" s="116">
        <v>2.3089842723958757E-2</v>
      </c>
      <c r="O448" s="106"/>
    </row>
    <row r="449" spans="1:15" ht="13.5" thickBot="1" x14ac:dyDescent="0.25">
      <c r="A449" s="187"/>
      <c r="B449" s="190"/>
      <c r="C449" s="117" t="s">
        <v>28</v>
      </c>
      <c r="D449" s="118">
        <v>0.14311366998175498</v>
      </c>
      <c r="E449" s="118">
        <v>0.14302798532801064</v>
      </c>
      <c r="F449" s="118">
        <v>6.1180950720837395E-2</v>
      </c>
      <c r="G449" s="118">
        <v>9.5141039065337676E-2</v>
      </c>
      <c r="H449" s="118">
        <v>3.5419101289537264E-2</v>
      </c>
      <c r="I449" s="118">
        <v>0.16022651540968311</v>
      </c>
      <c r="J449" s="118">
        <v>0.13450066828416793</v>
      </c>
      <c r="K449" s="118">
        <v>6.8413759069915592E-2</v>
      </c>
      <c r="L449" s="118">
        <v>7.4606884292904213E-2</v>
      </c>
      <c r="M449" s="118">
        <v>0.10035247851482827</v>
      </c>
      <c r="N449" s="119">
        <v>0.18228682500068236</v>
      </c>
      <c r="O449" s="106"/>
    </row>
    <row r="450" spans="1:15" x14ac:dyDescent="0.2">
      <c r="A450" s="185" t="s">
        <v>166</v>
      </c>
      <c r="B450" s="188" t="s">
        <v>32</v>
      </c>
      <c r="C450" s="113" t="s">
        <v>0</v>
      </c>
      <c r="D450" s="114">
        <v>7.2038822722300347E-2</v>
      </c>
      <c r="E450" s="114">
        <v>0</v>
      </c>
      <c r="F450" s="114">
        <v>0.10825940657328925</v>
      </c>
      <c r="G450" s="114">
        <v>9.5110811450512214E-2</v>
      </c>
      <c r="H450" s="114">
        <v>0</v>
      </c>
      <c r="I450" s="114">
        <v>8.6588848223270606E-2</v>
      </c>
      <c r="J450" s="114">
        <v>5.7213037100713703E-2</v>
      </c>
      <c r="K450" s="114">
        <v>5.6916786667705693E-2</v>
      </c>
      <c r="L450" s="114">
        <v>0</v>
      </c>
      <c r="M450" s="114">
        <v>0</v>
      </c>
      <c r="N450" s="115">
        <v>0.21138376598994987</v>
      </c>
      <c r="O450" s="106"/>
    </row>
    <row r="451" spans="1:15" x14ac:dyDescent="0.2">
      <c r="A451" s="186"/>
      <c r="B451" s="189"/>
      <c r="C451" s="108" t="s">
        <v>2</v>
      </c>
      <c r="D451" s="109">
        <v>0.22507381037216009</v>
      </c>
      <c r="E451" s="109">
        <v>0.60261375342840839</v>
      </c>
      <c r="F451" s="109">
        <v>6.227590885575409E-2</v>
      </c>
      <c r="G451" s="109">
        <v>0.45330711487465963</v>
      </c>
      <c r="H451" s="109">
        <v>0.27014772346511573</v>
      </c>
      <c r="I451" s="109">
        <v>0</v>
      </c>
      <c r="J451" s="109">
        <v>0</v>
      </c>
      <c r="K451" s="109">
        <v>0.11813212101185795</v>
      </c>
      <c r="L451" s="109">
        <v>0.22118180280328459</v>
      </c>
      <c r="M451" s="109">
        <v>0.39538631306300986</v>
      </c>
      <c r="N451" s="116">
        <v>0</v>
      </c>
      <c r="O451" s="106"/>
    </row>
    <row r="452" spans="1:15" x14ac:dyDescent="0.2">
      <c r="A452" s="186"/>
      <c r="B452" s="189"/>
      <c r="C452" s="108" t="s">
        <v>3</v>
      </c>
      <c r="D452" s="109">
        <v>0.32743503476207869</v>
      </c>
      <c r="E452" s="109">
        <v>0.39738624657159155</v>
      </c>
      <c r="F452" s="109">
        <v>0.23472747377791781</v>
      </c>
      <c r="G452" s="109">
        <v>0.35382634959962478</v>
      </c>
      <c r="H452" s="109">
        <v>0.49615050483096196</v>
      </c>
      <c r="I452" s="109">
        <v>0.65240538531372649</v>
      </c>
      <c r="J452" s="109">
        <v>0.80808096173409827</v>
      </c>
      <c r="K452" s="109">
        <v>0.50768888049748229</v>
      </c>
      <c r="L452" s="109">
        <v>0.35800419693812835</v>
      </c>
      <c r="M452" s="109">
        <v>0.24776975790433384</v>
      </c>
      <c r="N452" s="116">
        <v>0.46950695002490717</v>
      </c>
      <c r="O452" s="106"/>
    </row>
    <row r="453" spans="1:15" x14ac:dyDescent="0.2">
      <c r="A453" s="186"/>
      <c r="B453" s="189"/>
      <c r="C453" s="108" t="s">
        <v>4</v>
      </c>
      <c r="D453" s="109">
        <v>0.37545233214346074</v>
      </c>
      <c r="E453" s="109">
        <v>0</v>
      </c>
      <c r="F453" s="109">
        <v>0.36765032324123764</v>
      </c>
      <c r="G453" s="109">
        <v>0</v>
      </c>
      <c r="H453" s="109">
        <v>0.17270077081051582</v>
      </c>
      <c r="I453" s="109">
        <v>0.11172609608385015</v>
      </c>
      <c r="J453" s="109">
        <v>8.9053843716724937E-2</v>
      </c>
      <c r="K453" s="109">
        <v>0.25247358951691729</v>
      </c>
      <c r="L453" s="109">
        <v>0.1604465621083758</v>
      </c>
      <c r="M453" s="109">
        <v>0.35684392903265633</v>
      </c>
      <c r="N453" s="116">
        <v>0.31910928398514304</v>
      </c>
      <c r="O453" s="106"/>
    </row>
    <row r="454" spans="1:15" x14ac:dyDescent="0.2">
      <c r="A454" s="186"/>
      <c r="B454" s="189"/>
      <c r="C454" s="108" t="s">
        <v>1</v>
      </c>
      <c r="D454" s="109">
        <v>0</v>
      </c>
      <c r="E454" s="109">
        <v>0</v>
      </c>
      <c r="F454" s="109">
        <v>0.22708688755180087</v>
      </c>
      <c r="G454" s="109">
        <v>9.775572407520329E-2</v>
      </c>
      <c r="H454" s="109">
        <v>6.1001000893406446E-2</v>
      </c>
      <c r="I454" s="109">
        <v>0.14927967037915268</v>
      </c>
      <c r="J454" s="109">
        <v>4.5652157448463189E-2</v>
      </c>
      <c r="K454" s="109">
        <v>6.4788622306036658E-2</v>
      </c>
      <c r="L454" s="109">
        <v>0.26036743815021113</v>
      </c>
      <c r="M454" s="109">
        <v>0</v>
      </c>
      <c r="N454" s="116">
        <v>0</v>
      </c>
      <c r="O454" s="106"/>
    </row>
    <row r="455" spans="1:15" x14ac:dyDescent="0.2">
      <c r="A455" s="186"/>
      <c r="B455" s="189" t="s">
        <v>147</v>
      </c>
      <c r="C455" s="108" t="s">
        <v>6</v>
      </c>
      <c r="D455" s="109">
        <v>0.31669817036865228</v>
      </c>
      <c r="E455" s="109">
        <v>0.31721639892740083</v>
      </c>
      <c r="F455" s="109">
        <v>0.45114280469361795</v>
      </c>
      <c r="G455" s="109">
        <v>0.53757874219839075</v>
      </c>
      <c r="H455" s="109">
        <v>0.37063471314628899</v>
      </c>
      <c r="I455" s="109">
        <v>0.25282010916214032</v>
      </c>
      <c r="J455" s="109">
        <v>0.26230723669094691</v>
      </c>
      <c r="K455" s="109">
        <v>0.28338727892666765</v>
      </c>
      <c r="L455" s="109">
        <v>0.46793049609908038</v>
      </c>
      <c r="M455" s="109">
        <v>0.1829693195815188</v>
      </c>
      <c r="N455" s="116">
        <v>0.49409651178277519</v>
      </c>
      <c r="O455" s="106"/>
    </row>
    <row r="456" spans="1:15" x14ac:dyDescent="0.2">
      <c r="A456" s="186"/>
      <c r="B456" s="189"/>
      <c r="C456" s="108" t="s">
        <v>7</v>
      </c>
      <c r="D456" s="109">
        <v>0</v>
      </c>
      <c r="E456" s="109">
        <v>0.16456275817379484</v>
      </c>
      <c r="F456" s="109">
        <v>0.30075184660641069</v>
      </c>
      <c r="G456" s="109">
        <v>0.22031441896673926</v>
      </c>
      <c r="H456" s="109">
        <v>0.2165750568100458</v>
      </c>
      <c r="I456" s="109">
        <v>0.46987481595306008</v>
      </c>
      <c r="J456" s="109">
        <v>0.54289979275482425</v>
      </c>
      <c r="K456" s="109">
        <v>0.34985278486766669</v>
      </c>
      <c r="L456" s="109">
        <v>0.28061678398883383</v>
      </c>
      <c r="M456" s="109">
        <v>0.52380645919459068</v>
      </c>
      <c r="N456" s="116">
        <v>0.35584331510185907</v>
      </c>
      <c r="O456" s="106"/>
    </row>
    <row r="457" spans="1:15" x14ac:dyDescent="0.2">
      <c r="A457" s="186"/>
      <c r="B457" s="189"/>
      <c r="C457" s="108" t="s">
        <v>8</v>
      </c>
      <c r="D457" s="109">
        <v>0.68330182963134756</v>
      </c>
      <c r="E457" s="109">
        <v>0.51822084289880399</v>
      </c>
      <c r="F457" s="109">
        <v>0.2481053486999712</v>
      </c>
      <c r="G457" s="109">
        <v>0.24210683883486969</v>
      </c>
      <c r="H457" s="109">
        <v>0.41279023004366477</v>
      </c>
      <c r="I457" s="109">
        <v>0.27730507488479944</v>
      </c>
      <c r="J457" s="109">
        <v>0.19479297055422884</v>
      </c>
      <c r="K457" s="109">
        <v>0.3667599362056656</v>
      </c>
      <c r="L457" s="109">
        <v>0.25145271991208551</v>
      </c>
      <c r="M457" s="109">
        <v>0.2932242212238903</v>
      </c>
      <c r="N457" s="116">
        <v>0.15006017311536554</v>
      </c>
      <c r="O457" s="106"/>
    </row>
    <row r="458" spans="1:15" x14ac:dyDescent="0.2">
      <c r="A458" s="186"/>
      <c r="B458" s="189" t="s">
        <v>148</v>
      </c>
      <c r="C458" s="108" t="s">
        <v>6</v>
      </c>
      <c r="D458" s="109">
        <v>0.19849740113748499</v>
      </c>
      <c r="E458" s="109">
        <v>0.26377462887676018</v>
      </c>
      <c r="F458" s="109">
        <v>0.3638700495002134</v>
      </c>
      <c r="G458" s="109">
        <v>0.22969949108622464</v>
      </c>
      <c r="H458" s="109">
        <v>0.42581938104639933</v>
      </c>
      <c r="I458" s="109">
        <v>0.48470393384337307</v>
      </c>
      <c r="J458" s="109">
        <v>0.40027298523007893</v>
      </c>
      <c r="K458" s="109">
        <v>0.27641792430550582</v>
      </c>
      <c r="L458" s="109">
        <v>0.23556433017693673</v>
      </c>
      <c r="M458" s="109">
        <v>0.2929420949763375</v>
      </c>
      <c r="N458" s="116">
        <v>0.48435042365981895</v>
      </c>
      <c r="O458" s="106"/>
    </row>
    <row r="459" spans="1:15" x14ac:dyDescent="0.2">
      <c r="A459" s="186"/>
      <c r="B459" s="189"/>
      <c r="C459" s="108" t="s">
        <v>7</v>
      </c>
      <c r="D459" s="109">
        <v>6.0093895023801525E-2</v>
      </c>
      <c r="E459" s="109">
        <v>2.0790514435782767E-2</v>
      </c>
      <c r="F459" s="109">
        <v>0.18895447491996348</v>
      </c>
      <c r="G459" s="109">
        <v>0.26466138956022645</v>
      </c>
      <c r="H459" s="109">
        <v>0.14264633614897615</v>
      </c>
      <c r="I459" s="109">
        <v>0.24221290766229062</v>
      </c>
      <c r="J459" s="109">
        <v>0.33607768847878527</v>
      </c>
      <c r="K459" s="109">
        <v>0.11911944842875431</v>
      </c>
      <c r="L459" s="109">
        <v>0.20638320475969793</v>
      </c>
      <c r="M459" s="109">
        <v>0.16794510898088005</v>
      </c>
      <c r="N459" s="116">
        <v>4.2035198319978172E-2</v>
      </c>
      <c r="O459" s="106"/>
    </row>
    <row r="460" spans="1:15" x14ac:dyDescent="0.2">
      <c r="A460" s="186"/>
      <c r="B460" s="189"/>
      <c r="C460" s="108" t="s">
        <v>8</v>
      </c>
      <c r="D460" s="109">
        <v>0.74140870383871349</v>
      </c>
      <c r="E460" s="109">
        <v>0.71543485668745688</v>
      </c>
      <c r="F460" s="109">
        <v>0.44717547557982301</v>
      </c>
      <c r="G460" s="109">
        <v>0.50563911935354855</v>
      </c>
      <c r="H460" s="109">
        <v>0.43153428280462419</v>
      </c>
      <c r="I460" s="109">
        <v>0.27308315849433618</v>
      </c>
      <c r="J460" s="109">
        <v>0.26364932629113569</v>
      </c>
      <c r="K460" s="109">
        <v>0.60446262726573963</v>
      </c>
      <c r="L460" s="109">
        <v>0.55805246506336503</v>
      </c>
      <c r="M460" s="109">
        <v>0.53911279604278217</v>
      </c>
      <c r="N460" s="116">
        <v>0.47361437802020262</v>
      </c>
      <c r="O460" s="106"/>
    </row>
    <row r="461" spans="1:15" x14ac:dyDescent="0.2">
      <c r="A461" s="186"/>
      <c r="B461" s="189" t="s">
        <v>149</v>
      </c>
      <c r="C461" s="108" t="s">
        <v>6</v>
      </c>
      <c r="D461" s="109">
        <v>0.48376915578080554</v>
      </c>
      <c r="E461" s="109">
        <v>0.46662114400725746</v>
      </c>
      <c r="F461" s="109">
        <v>0.63146780543773784</v>
      </c>
      <c r="G461" s="109">
        <v>0.39396949115443275</v>
      </c>
      <c r="H461" s="109">
        <v>0.41014482781941092</v>
      </c>
      <c r="I461" s="109">
        <v>0.23930794773699687</v>
      </c>
      <c r="J461" s="109">
        <v>0.37441413107571364</v>
      </c>
      <c r="K461" s="109">
        <v>0.5347657597924973</v>
      </c>
      <c r="L461" s="109">
        <v>0.33875265511158636</v>
      </c>
      <c r="M461" s="109">
        <v>0.33787506304758996</v>
      </c>
      <c r="N461" s="116">
        <v>0.47213919770063439</v>
      </c>
      <c r="O461" s="106"/>
    </row>
    <row r="462" spans="1:15" x14ac:dyDescent="0.2">
      <c r="A462" s="186"/>
      <c r="B462" s="189"/>
      <c r="C462" s="108" t="s">
        <v>7</v>
      </c>
      <c r="D462" s="109">
        <v>7.2443563162546021E-2</v>
      </c>
      <c r="E462" s="109">
        <v>0.14736509548997995</v>
      </c>
      <c r="F462" s="109">
        <v>0.20362350989825917</v>
      </c>
      <c r="G462" s="109">
        <v>0.2821173879099132</v>
      </c>
      <c r="H462" s="109">
        <v>0.23127351010035013</v>
      </c>
      <c r="I462" s="109">
        <v>0.4295678241917989</v>
      </c>
      <c r="J462" s="109">
        <v>0.5263613698576467</v>
      </c>
      <c r="K462" s="109">
        <v>0.14270365806336049</v>
      </c>
      <c r="L462" s="109">
        <v>0.28077992604627466</v>
      </c>
      <c r="M462" s="109">
        <v>0.25563793299488841</v>
      </c>
      <c r="N462" s="116">
        <v>0.28556343945736129</v>
      </c>
      <c r="O462" s="106"/>
    </row>
    <row r="463" spans="1:15" x14ac:dyDescent="0.2">
      <c r="A463" s="186"/>
      <c r="B463" s="189"/>
      <c r="C463" s="108" t="s">
        <v>8</v>
      </c>
      <c r="D463" s="109">
        <v>0.44378728105664839</v>
      </c>
      <c r="E463" s="109">
        <v>0.38601376050276232</v>
      </c>
      <c r="F463" s="109">
        <v>0.16490868466400305</v>
      </c>
      <c r="G463" s="109">
        <v>0.32391312093565394</v>
      </c>
      <c r="H463" s="109">
        <v>0.35858166208023845</v>
      </c>
      <c r="I463" s="109">
        <v>0.33112422807120417</v>
      </c>
      <c r="J463" s="109">
        <v>9.9224499066639729E-2</v>
      </c>
      <c r="K463" s="109">
        <v>0.32253058214414199</v>
      </c>
      <c r="L463" s="109">
        <v>0.38046741884213858</v>
      </c>
      <c r="M463" s="109">
        <v>0.40648700395752135</v>
      </c>
      <c r="N463" s="116">
        <v>0.24229736284200429</v>
      </c>
      <c r="O463" s="106"/>
    </row>
    <row r="464" spans="1:15" x14ac:dyDescent="0.2">
      <c r="A464" s="186"/>
      <c r="B464" s="189" t="s">
        <v>150</v>
      </c>
      <c r="C464" s="108" t="s">
        <v>6</v>
      </c>
      <c r="D464" s="109">
        <v>0.24842808957363194</v>
      </c>
      <c r="E464" s="109">
        <v>0.27850053124875129</v>
      </c>
      <c r="F464" s="109">
        <v>0.61225274403882646</v>
      </c>
      <c r="G464" s="109">
        <v>0.33894850161409046</v>
      </c>
      <c r="H464" s="109">
        <v>0.45325730831986333</v>
      </c>
      <c r="I464" s="109">
        <v>7.7923349949635706E-2</v>
      </c>
      <c r="J464" s="109">
        <v>0.44496312532280996</v>
      </c>
      <c r="K464" s="109">
        <v>0.34457182201526604</v>
      </c>
      <c r="L464" s="109">
        <v>0.4371070351672387</v>
      </c>
      <c r="M464" s="109">
        <v>0.50672812153981228</v>
      </c>
      <c r="N464" s="116">
        <v>0.48662595578863604</v>
      </c>
      <c r="O464" s="106"/>
    </row>
    <row r="465" spans="1:15" x14ac:dyDescent="0.2">
      <c r="A465" s="186"/>
      <c r="B465" s="189"/>
      <c r="C465" s="108" t="s">
        <v>7</v>
      </c>
      <c r="D465" s="109">
        <v>0.28778680734593648</v>
      </c>
      <c r="E465" s="109">
        <v>0.29657246972589268</v>
      </c>
      <c r="F465" s="109">
        <v>0.25113121195662857</v>
      </c>
      <c r="G465" s="109">
        <v>0.24287102713959499</v>
      </c>
      <c r="H465" s="109">
        <v>0.14310836610477098</v>
      </c>
      <c r="I465" s="109">
        <v>0.17933066684792781</v>
      </c>
      <c r="J465" s="109">
        <v>0.19480541119374681</v>
      </c>
      <c r="K465" s="109">
        <v>0.14161260422193628</v>
      </c>
      <c r="L465" s="109">
        <v>8.0148206897349847E-2</v>
      </c>
      <c r="M465" s="109">
        <v>6.75363246361039E-2</v>
      </c>
      <c r="N465" s="116">
        <v>0.24572340405610521</v>
      </c>
      <c r="O465" s="106"/>
    </row>
    <row r="466" spans="1:15" x14ac:dyDescent="0.2">
      <c r="A466" s="186"/>
      <c r="B466" s="189"/>
      <c r="C466" s="108" t="s">
        <v>8</v>
      </c>
      <c r="D466" s="109">
        <v>0.46378510308043153</v>
      </c>
      <c r="E466" s="109">
        <v>0.42492699902535574</v>
      </c>
      <c r="F466" s="109">
        <v>0.13661604400454497</v>
      </c>
      <c r="G466" s="109">
        <v>0.41818047124631436</v>
      </c>
      <c r="H466" s="109">
        <v>0.40363432557536533</v>
      </c>
      <c r="I466" s="109">
        <v>0.74274598320243645</v>
      </c>
      <c r="J466" s="109">
        <v>0.3602314634834432</v>
      </c>
      <c r="K466" s="109">
        <v>0.51381557376279741</v>
      </c>
      <c r="L466" s="109">
        <v>0.48274475793541138</v>
      </c>
      <c r="M466" s="109">
        <v>0.42573555382408368</v>
      </c>
      <c r="N466" s="116">
        <v>0.26765064015525852</v>
      </c>
      <c r="O466" s="106"/>
    </row>
    <row r="467" spans="1:15" x14ac:dyDescent="0.2">
      <c r="A467" s="186"/>
      <c r="B467" s="189" t="s">
        <v>18</v>
      </c>
      <c r="C467" s="108" t="s">
        <v>20</v>
      </c>
      <c r="D467" s="109">
        <v>0.21459147657943159</v>
      </c>
      <c r="E467" s="109">
        <v>0.24518321302177631</v>
      </c>
      <c r="F467" s="109">
        <v>0.24736815020198807</v>
      </c>
      <c r="G467" s="109">
        <v>0.12750162179582411</v>
      </c>
      <c r="H467" s="109">
        <v>0.22949020366649406</v>
      </c>
      <c r="I467" s="109">
        <v>0.11338002874741421</v>
      </c>
      <c r="J467" s="109">
        <v>0.22720683256929525</v>
      </c>
      <c r="K467" s="109">
        <v>0.12319087813714709</v>
      </c>
      <c r="L467" s="109">
        <v>0.26748263655732951</v>
      </c>
      <c r="M467" s="109">
        <v>0.40130332528521145</v>
      </c>
      <c r="N467" s="116">
        <v>0.23877207777235296</v>
      </c>
      <c r="O467" s="106"/>
    </row>
    <row r="468" spans="1:15" x14ac:dyDescent="0.2">
      <c r="A468" s="186"/>
      <c r="B468" s="189"/>
      <c r="C468" s="108" t="s">
        <v>25</v>
      </c>
      <c r="D468" s="109">
        <v>0</v>
      </c>
      <c r="E468" s="109">
        <v>0</v>
      </c>
      <c r="F468" s="109">
        <v>0</v>
      </c>
      <c r="G468" s="109">
        <v>0</v>
      </c>
      <c r="H468" s="109">
        <v>9.5566760122504354E-2</v>
      </c>
      <c r="I468" s="109">
        <v>0.22498324172654821</v>
      </c>
      <c r="J468" s="109">
        <v>4.8271321123122581E-2</v>
      </c>
      <c r="K468" s="109">
        <v>4.5746491765728869E-2</v>
      </c>
      <c r="L468" s="109">
        <v>9.851281305517047E-2</v>
      </c>
      <c r="M468" s="109">
        <v>9.280096725567423E-2</v>
      </c>
      <c r="N468" s="116">
        <v>9.5809303015857758E-2</v>
      </c>
      <c r="O468" s="106"/>
    </row>
    <row r="469" spans="1:15" x14ac:dyDescent="0.2">
      <c r="A469" s="186"/>
      <c r="B469" s="189"/>
      <c r="C469" s="108" t="s">
        <v>65</v>
      </c>
      <c r="D469" s="109">
        <v>3.612004048741177E-2</v>
      </c>
      <c r="E469" s="109">
        <v>2.6726894564896485E-2</v>
      </c>
      <c r="F469" s="109">
        <v>7.0781841893759412E-2</v>
      </c>
      <c r="G469" s="109">
        <v>3.1054527571272111E-2</v>
      </c>
      <c r="H469" s="109">
        <v>7.4462031133377293E-2</v>
      </c>
      <c r="I469" s="109">
        <v>9.6214245400611048E-2</v>
      </c>
      <c r="J469" s="109">
        <v>6.2114133561948455E-2</v>
      </c>
      <c r="K469" s="109">
        <v>0</v>
      </c>
      <c r="L469" s="109">
        <v>6.5635370330637335E-2</v>
      </c>
      <c r="M469" s="109">
        <v>2.9324380208923136E-2</v>
      </c>
      <c r="N469" s="116">
        <v>0.11133899844222472</v>
      </c>
      <c r="O469" s="106"/>
    </row>
    <row r="470" spans="1:15" x14ac:dyDescent="0.2">
      <c r="A470" s="186"/>
      <c r="B470" s="189"/>
      <c r="C470" s="108" t="s">
        <v>22</v>
      </c>
      <c r="D470" s="109">
        <v>3.4532615161404386E-2</v>
      </c>
      <c r="E470" s="109">
        <v>0.25578986650965618</v>
      </c>
      <c r="F470" s="109">
        <v>0.32312464630214582</v>
      </c>
      <c r="G470" s="109">
        <v>4.3242593410507277E-2</v>
      </c>
      <c r="H470" s="109">
        <v>0.17890893276704398</v>
      </c>
      <c r="I470" s="109">
        <v>0.10045229573872977</v>
      </c>
      <c r="J470" s="109">
        <v>0.15282979912896366</v>
      </c>
      <c r="K470" s="109">
        <v>8.4188043187554171E-2</v>
      </c>
      <c r="L470" s="109">
        <v>7.3133048079775498E-2</v>
      </c>
      <c r="M470" s="109">
        <v>0.24244629284363142</v>
      </c>
      <c r="N470" s="116">
        <v>0.16485492845086058</v>
      </c>
      <c r="O470" s="106"/>
    </row>
    <row r="471" spans="1:15" x14ac:dyDescent="0.2">
      <c r="A471" s="186"/>
      <c r="B471" s="189"/>
      <c r="C471" s="108" t="s">
        <v>19</v>
      </c>
      <c r="D471" s="109">
        <v>0.37127410422284435</v>
      </c>
      <c r="E471" s="109">
        <v>0.28180871734324903</v>
      </c>
      <c r="F471" s="109">
        <v>0.22568755259431497</v>
      </c>
      <c r="G471" s="109">
        <v>0.19507283728493274</v>
      </c>
      <c r="H471" s="109">
        <v>0.46159897637642133</v>
      </c>
      <c r="I471" s="109">
        <v>0.18394217432557727</v>
      </c>
      <c r="J471" s="109">
        <v>0.15872489034473619</v>
      </c>
      <c r="K471" s="109">
        <v>0.3115590042639983</v>
      </c>
      <c r="L471" s="109">
        <v>0.28663937829275909</v>
      </c>
      <c r="M471" s="109">
        <v>0.3849183434162996</v>
      </c>
      <c r="N471" s="116">
        <v>0.41076054208706814</v>
      </c>
      <c r="O471" s="106"/>
    </row>
    <row r="472" spans="1:15" x14ac:dyDescent="0.2">
      <c r="A472" s="186"/>
      <c r="B472" s="189"/>
      <c r="C472" s="108" t="s">
        <v>23</v>
      </c>
      <c r="D472" s="109">
        <v>0.14049040702636328</v>
      </c>
      <c r="E472" s="109">
        <v>2.4503755813254636E-2</v>
      </c>
      <c r="F472" s="109">
        <v>0.14984627015373031</v>
      </c>
      <c r="G472" s="109">
        <v>0.16042869581647273</v>
      </c>
      <c r="H472" s="109">
        <v>0.11529521474108302</v>
      </c>
      <c r="I472" s="109">
        <v>4.4118655938040555E-2</v>
      </c>
      <c r="J472" s="109">
        <v>2.7072091520250873E-2</v>
      </c>
      <c r="K472" s="109">
        <v>2.4961170986914714E-2</v>
      </c>
      <c r="L472" s="109">
        <v>2.7415940587720667E-2</v>
      </c>
      <c r="M472" s="109">
        <v>0.18226478065390736</v>
      </c>
      <c r="N472" s="116">
        <v>3.841065390287185E-2</v>
      </c>
      <c r="O472" s="106"/>
    </row>
    <row r="473" spans="1:15" x14ac:dyDescent="0.2">
      <c r="A473" s="186"/>
      <c r="B473" s="189"/>
      <c r="C473" s="108" t="s">
        <v>21</v>
      </c>
      <c r="D473" s="109">
        <v>0.31816440617511582</v>
      </c>
      <c r="E473" s="109">
        <v>6.1393599307712002E-2</v>
      </c>
      <c r="F473" s="109">
        <v>0.12674897574068816</v>
      </c>
      <c r="G473" s="109">
        <v>0.17592364649415626</v>
      </c>
      <c r="H473" s="109">
        <v>0.13754360289152381</v>
      </c>
      <c r="I473" s="109">
        <v>4.4118655938040555E-2</v>
      </c>
      <c r="J473" s="109">
        <v>0.14784536715890342</v>
      </c>
      <c r="K473" s="109">
        <v>0.1887699798578186</v>
      </c>
      <c r="L473" s="109">
        <v>0.11129315583183805</v>
      </c>
      <c r="M473" s="109">
        <v>0.19469627895758757</v>
      </c>
      <c r="N473" s="116">
        <v>0.31318804083377488</v>
      </c>
      <c r="O473" s="106"/>
    </row>
    <row r="474" spans="1:15" x14ac:dyDescent="0.2">
      <c r="A474" s="186"/>
      <c r="B474" s="189"/>
      <c r="C474" s="108" t="s">
        <v>24</v>
      </c>
      <c r="D474" s="109">
        <v>0.17764211598354696</v>
      </c>
      <c r="E474" s="109">
        <v>0.10856703430156533</v>
      </c>
      <c r="F474" s="109">
        <v>0.18836762144395661</v>
      </c>
      <c r="G474" s="109">
        <v>6.3121564668926253E-2</v>
      </c>
      <c r="H474" s="109">
        <v>0.13613584536691214</v>
      </c>
      <c r="I474" s="109">
        <v>0</v>
      </c>
      <c r="J474" s="109">
        <v>0.10301411849486197</v>
      </c>
      <c r="K474" s="109">
        <v>0.10008190265604082</v>
      </c>
      <c r="L474" s="109">
        <v>0.10434022649220807</v>
      </c>
      <c r="M474" s="109">
        <v>8.4118617504351789E-2</v>
      </c>
      <c r="N474" s="116">
        <v>3.7258065436650417E-2</v>
      </c>
      <c r="O474" s="106"/>
    </row>
    <row r="475" spans="1:15" x14ac:dyDescent="0.2">
      <c r="A475" s="186"/>
      <c r="B475" s="189"/>
      <c r="C475" s="108" t="s">
        <v>26</v>
      </c>
      <c r="D475" s="109">
        <v>0.32488605674145576</v>
      </c>
      <c r="E475" s="109">
        <v>0.54008104827068604</v>
      </c>
      <c r="F475" s="109">
        <v>0.49539666158116041</v>
      </c>
      <c r="G475" s="109">
        <v>0.56445155835146255</v>
      </c>
      <c r="H475" s="109">
        <v>0.4782868544880422</v>
      </c>
      <c r="I475" s="109">
        <v>0.24041972768186415</v>
      </c>
      <c r="J475" s="109">
        <v>0.37445621608316154</v>
      </c>
      <c r="K475" s="109">
        <v>0.5314247401266603</v>
      </c>
      <c r="L475" s="109">
        <v>0.52484501648949278</v>
      </c>
      <c r="M475" s="109">
        <v>0.38370534394821787</v>
      </c>
      <c r="N475" s="116">
        <v>0.43003698233342141</v>
      </c>
      <c r="O475" s="106"/>
    </row>
    <row r="476" spans="1:15" x14ac:dyDescent="0.2">
      <c r="A476" s="186"/>
      <c r="B476" s="189"/>
      <c r="C476" s="108" t="s">
        <v>27</v>
      </c>
      <c r="D476" s="109">
        <v>0</v>
      </c>
      <c r="E476" s="109">
        <v>2.4472369861624613E-2</v>
      </c>
      <c r="F476" s="109">
        <v>0</v>
      </c>
      <c r="G476" s="109">
        <v>4.4267352591348175E-2</v>
      </c>
      <c r="H476" s="109">
        <v>8.2456519222138563E-2</v>
      </c>
      <c r="I476" s="109">
        <v>5.8198709031748036E-2</v>
      </c>
      <c r="J476" s="109">
        <v>6.5902790492292543E-2</v>
      </c>
      <c r="K476" s="109">
        <v>1.9387945861375419E-2</v>
      </c>
      <c r="L476" s="109">
        <v>0</v>
      </c>
      <c r="M476" s="109">
        <v>0</v>
      </c>
      <c r="N476" s="116">
        <v>4.8330198381056858E-2</v>
      </c>
      <c r="O476" s="106"/>
    </row>
    <row r="477" spans="1:15" ht="13.5" thickBot="1" x14ac:dyDescent="0.25">
      <c r="A477" s="187"/>
      <c r="B477" s="190"/>
      <c r="C477" s="117" t="s">
        <v>28</v>
      </c>
      <c r="D477" s="118">
        <v>0.15336562438870158</v>
      </c>
      <c r="E477" s="118">
        <v>9.1362291080162111E-2</v>
      </c>
      <c r="F477" s="118">
        <v>0</v>
      </c>
      <c r="G477" s="118">
        <v>0.12418863340183142</v>
      </c>
      <c r="H477" s="118">
        <v>9.607172536326232E-2</v>
      </c>
      <c r="I477" s="118">
        <v>0.25567200675989488</v>
      </c>
      <c r="J477" s="118">
        <v>0.14104343456508361</v>
      </c>
      <c r="K477" s="118">
        <v>6.9111427254334168E-2</v>
      </c>
      <c r="L477" s="118">
        <v>0.17524902296148695</v>
      </c>
      <c r="M477" s="118">
        <v>4.108505647284906E-2</v>
      </c>
      <c r="N477" s="119">
        <v>4.4723467796661677E-2</v>
      </c>
      <c r="O477" s="106"/>
    </row>
    <row r="478" spans="1:15" x14ac:dyDescent="0.2">
      <c r="A478" s="185" t="s">
        <v>167</v>
      </c>
      <c r="B478" s="188" t="s">
        <v>32</v>
      </c>
      <c r="C478" s="113" t="s">
        <v>0</v>
      </c>
      <c r="D478" s="114">
        <v>6.5847165150942355E-2</v>
      </c>
      <c r="E478" s="114">
        <v>0</v>
      </c>
      <c r="F478" s="114">
        <v>0.11538385975788018</v>
      </c>
      <c r="G478" s="114">
        <v>0.11009057043042075</v>
      </c>
      <c r="H478" s="114">
        <v>6.4550998508314056E-2</v>
      </c>
      <c r="I478" s="114">
        <v>0</v>
      </c>
      <c r="J478" s="114">
        <v>0</v>
      </c>
      <c r="K478" s="114">
        <v>0</v>
      </c>
      <c r="L478" s="114">
        <v>0</v>
      </c>
      <c r="M478" s="114">
        <v>0.15039412731486212</v>
      </c>
      <c r="N478" s="115">
        <v>0.1108452241210261</v>
      </c>
      <c r="O478" s="106"/>
    </row>
    <row r="479" spans="1:15" x14ac:dyDescent="0.2">
      <c r="A479" s="186"/>
      <c r="B479" s="189"/>
      <c r="C479" s="108" t="s">
        <v>2</v>
      </c>
      <c r="D479" s="109">
        <v>0.30973415219331785</v>
      </c>
      <c r="E479" s="109">
        <v>0.2091821704001183</v>
      </c>
      <c r="F479" s="109">
        <v>0.29789661863078537</v>
      </c>
      <c r="G479" s="109">
        <v>0.11009057043042075</v>
      </c>
      <c r="H479" s="109">
        <v>0.21273948474775969</v>
      </c>
      <c r="I479" s="109">
        <v>7.5433907373747278E-2</v>
      </c>
      <c r="J479" s="109">
        <v>0.39978142214650447</v>
      </c>
      <c r="K479" s="109">
        <v>0.25637953479084891</v>
      </c>
      <c r="L479" s="109">
        <v>0.14425675790526818</v>
      </c>
      <c r="M479" s="109">
        <v>0</v>
      </c>
      <c r="N479" s="116">
        <v>0</v>
      </c>
      <c r="O479" s="106"/>
    </row>
    <row r="480" spans="1:15" x14ac:dyDescent="0.2">
      <c r="A480" s="186"/>
      <c r="B480" s="189"/>
      <c r="C480" s="108" t="s">
        <v>3</v>
      </c>
      <c r="D480" s="109">
        <v>9.20240674671748E-2</v>
      </c>
      <c r="E480" s="109">
        <v>0.10840470766132215</v>
      </c>
      <c r="F480" s="109">
        <v>0.46815725485377707</v>
      </c>
      <c r="G480" s="109">
        <v>0.66972828870873768</v>
      </c>
      <c r="H480" s="109">
        <v>0.4956813973076678</v>
      </c>
      <c r="I480" s="109">
        <v>0.35837603379939531</v>
      </c>
      <c r="J480" s="109">
        <v>0.18442351636063622</v>
      </c>
      <c r="K480" s="109">
        <v>0.16743152864248487</v>
      </c>
      <c r="L480" s="109">
        <v>0.22387421197403426</v>
      </c>
      <c r="M480" s="109">
        <v>0.40236864741027512</v>
      </c>
      <c r="N480" s="116">
        <v>0.63448721722840273</v>
      </c>
      <c r="O480" s="106"/>
    </row>
    <row r="481" spans="1:15" x14ac:dyDescent="0.2">
      <c r="A481" s="186"/>
      <c r="B481" s="189"/>
      <c r="C481" s="108" t="s">
        <v>4</v>
      </c>
      <c r="D481" s="109">
        <v>0.53239461518856479</v>
      </c>
      <c r="E481" s="109">
        <v>0.47850560877563991</v>
      </c>
      <c r="F481" s="109">
        <v>0</v>
      </c>
      <c r="G481" s="109">
        <v>0.11009057043042075</v>
      </c>
      <c r="H481" s="109">
        <v>0.2270281194362585</v>
      </c>
      <c r="I481" s="109">
        <v>0.43418822514092453</v>
      </c>
      <c r="J481" s="109">
        <v>0.33389349008142971</v>
      </c>
      <c r="K481" s="109">
        <v>0.43575242833714795</v>
      </c>
      <c r="L481" s="109">
        <v>0.47850381075165349</v>
      </c>
      <c r="M481" s="109">
        <v>0.29492231864278384</v>
      </c>
      <c r="N481" s="116">
        <v>0.13252321905041314</v>
      </c>
      <c r="O481" s="106"/>
    </row>
    <row r="482" spans="1:15" x14ac:dyDescent="0.2">
      <c r="A482" s="186"/>
      <c r="B482" s="189"/>
      <c r="C482" s="108" t="s">
        <v>1</v>
      </c>
      <c r="D482" s="109">
        <v>0</v>
      </c>
      <c r="E482" s="109">
        <v>0.20390751316291966</v>
      </c>
      <c r="F482" s="109">
        <v>0.11856226675755735</v>
      </c>
      <c r="G482" s="109">
        <v>0</v>
      </c>
      <c r="H482" s="109">
        <v>0</v>
      </c>
      <c r="I482" s="109">
        <v>0.13200183368593291</v>
      </c>
      <c r="J482" s="109">
        <v>8.190157141142923E-2</v>
      </c>
      <c r="K482" s="109">
        <v>0.14043650822951825</v>
      </c>
      <c r="L482" s="109">
        <v>0.15336521936904415</v>
      </c>
      <c r="M482" s="109">
        <v>0.15231490663207914</v>
      </c>
      <c r="N482" s="116">
        <v>0.12214433960015805</v>
      </c>
      <c r="O482" s="106"/>
    </row>
    <row r="483" spans="1:15" x14ac:dyDescent="0.2">
      <c r="A483" s="186"/>
      <c r="B483" s="189" t="s">
        <v>147</v>
      </c>
      <c r="C483" s="108" t="s">
        <v>6</v>
      </c>
      <c r="D483" s="109">
        <v>0.30486851239540758</v>
      </c>
      <c r="E483" s="109">
        <v>0.41848286825167891</v>
      </c>
      <c r="F483" s="109">
        <v>0.3333685871419092</v>
      </c>
      <c r="G483" s="109">
        <v>0.3034626327096232</v>
      </c>
      <c r="H483" s="109">
        <v>0.48603807308072228</v>
      </c>
      <c r="I483" s="109">
        <v>0.54076263061431851</v>
      </c>
      <c r="J483" s="109">
        <v>0.26065431843367931</v>
      </c>
      <c r="K483" s="109">
        <v>0.25615283981278503</v>
      </c>
      <c r="L483" s="109">
        <v>0.43787442975691143</v>
      </c>
      <c r="M483" s="109">
        <v>0.44054575660982953</v>
      </c>
      <c r="N483" s="116">
        <v>0.26753013875088816</v>
      </c>
      <c r="O483" s="106"/>
    </row>
    <row r="484" spans="1:15" x14ac:dyDescent="0.2">
      <c r="A484" s="186"/>
      <c r="B484" s="189"/>
      <c r="C484" s="108" t="s">
        <v>7</v>
      </c>
      <c r="D484" s="109">
        <v>0.14811022678822156</v>
      </c>
      <c r="E484" s="109">
        <v>0.27683953256038668</v>
      </c>
      <c r="F484" s="109">
        <v>0.38824246916723404</v>
      </c>
      <c r="G484" s="109">
        <v>0.33994013056374428</v>
      </c>
      <c r="H484" s="109">
        <v>0.26585676587780366</v>
      </c>
      <c r="I484" s="109">
        <v>0.3421040608437898</v>
      </c>
      <c r="J484" s="109">
        <v>0.43710651574769649</v>
      </c>
      <c r="K484" s="109">
        <v>0.57780693571046537</v>
      </c>
      <c r="L484" s="109">
        <v>0.39160172194738102</v>
      </c>
      <c r="M484" s="109">
        <v>0.40316977323842307</v>
      </c>
      <c r="N484" s="116">
        <v>0.56448394315946515</v>
      </c>
      <c r="O484" s="106"/>
    </row>
    <row r="485" spans="1:15" x14ac:dyDescent="0.2">
      <c r="A485" s="186"/>
      <c r="B485" s="189"/>
      <c r="C485" s="108" t="s">
        <v>8</v>
      </c>
      <c r="D485" s="109">
        <v>0.54702126081637092</v>
      </c>
      <c r="E485" s="109">
        <v>0.30467759918793441</v>
      </c>
      <c r="F485" s="109">
        <v>0.27838894369085654</v>
      </c>
      <c r="G485" s="109">
        <v>0.35659723672663246</v>
      </c>
      <c r="H485" s="109">
        <v>0.2481051610414739</v>
      </c>
      <c r="I485" s="109">
        <v>0.11713330854189151</v>
      </c>
      <c r="J485" s="109">
        <v>0.30223916581862409</v>
      </c>
      <c r="K485" s="109">
        <v>0.16604022447674943</v>
      </c>
      <c r="L485" s="109">
        <v>0.17052384829570733</v>
      </c>
      <c r="M485" s="109">
        <v>0.15628447015174718</v>
      </c>
      <c r="N485" s="116">
        <v>0.16798591808964658</v>
      </c>
      <c r="O485" s="106"/>
    </row>
    <row r="486" spans="1:15" x14ac:dyDescent="0.2">
      <c r="A486" s="186"/>
      <c r="B486" s="189" t="s">
        <v>148</v>
      </c>
      <c r="C486" s="108" t="s">
        <v>6</v>
      </c>
      <c r="D486" s="109">
        <v>0.45623567361447731</v>
      </c>
      <c r="E486" s="109">
        <v>0.40538557255671054</v>
      </c>
      <c r="F486" s="109">
        <v>0.33579332137743434</v>
      </c>
      <c r="G486" s="109">
        <v>0.36368772500777369</v>
      </c>
      <c r="H486" s="109">
        <v>0.2924246589290867</v>
      </c>
      <c r="I486" s="109">
        <v>0.46076778637741378</v>
      </c>
      <c r="J486" s="109">
        <v>0.37353346129705939</v>
      </c>
      <c r="K486" s="109">
        <v>0.4840143304782436</v>
      </c>
      <c r="L486" s="109">
        <v>0.55144704725870675</v>
      </c>
      <c r="M486" s="109">
        <v>0.38023148745345531</v>
      </c>
      <c r="N486" s="116">
        <v>0.21574420616468548</v>
      </c>
      <c r="O486" s="106"/>
    </row>
    <row r="487" spans="1:15" x14ac:dyDescent="0.2">
      <c r="A487" s="186"/>
      <c r="B487" s="189"/>
      <c r="C487" s="108" t="s">
        <v>7</v>
      </c>
      <c r="D487" s="109">
        <v>2.3515271039643775E-2</v>
      </c>
      <c r="E487" s="109">
        <v>0.1960829447326228</v>
      </c>
      <c r="F487" s="109">
        <v>0.14406939740952798</v>
      </c>
      <c r="G487" s="109">
        <v>0.25983938544101842</v>
      </c>
      <c r="H487" s="109">
        <v>0.36702175320507374</v>
      </c>
      <c r="I487" s="109">
        <v>0.25914106965584593</v>
      </c>
      <c r="J487" s="109">
        <v>0.22824709067062979</v>
      </c>
      <c r="K487" s="109">
        <v>0.20364990870437896</v>
      </c>
      <c r="L487" s="109">
        <v>8.7789466554249185E-2</v>
      </c>
      <c r="M487" s="109">
        <v>7.6537375557970605E-2</v>
      </c>
      <c r="N487" s="116">
        <v>5.1390611705537867E-2</v>
      </c>
      <c r="O487" s="106"/>
    </row>
    <row r="488" spans="1:15" x14ac:dyDescent="0.2">
      <c r="A488" s="186"/>
      <c r="B488" s="189"/>
      <c r="C488" s="108" t="s">
        <v>8</v>
      </c>
      <c r="D488" s="109">
        <v>0.52024905534587906</v>
      </c>
      <c r="E488" s="109">
        <v>0.39853148271066657</v>
      </c>
      <c r="F488" s="109">
        <v>0.52013728121303748</v>
      </c>
      <c r="G488" s="109">
        <v>0.37647288955120772</v>
      </c>
      <c r="H488" s="109">
        <v>0.34055358786583945</v>
      </c>
      <c r="I488" s="109">
        <v>0.28009114396674006</v>
      </c>
      <c r="J488" s="109">
        <v>0.39821944803231069</v>
      </c>
      <c r="K488" s="109">
        <v>0.31233576081737707</v>
      </c>
      <c r="L488" s="109">
        <v>0.36076348618704396</v>
      </c>
      <c r="M488" s="109">
        <v>0.54323113698857384</v>
      </c>
      <c r="N488" s="116">
        <v>0.73286518212977658</v>
      </c>
      <c r="O488" s="106"/>
    </row>
    <row r="489" spans="1:15" x14ac:dyDescent="0.2">
      <c r="A489" s="186"/>
      <c r="B489" s="189" t="s">
        <v>149</v>
      </c>
      <c r="C489" s="108" t="s">
        <v>6</v>
      </c>
      <c r="D489" s="109">
        <v>0.41718794069224396</v>
      </c>
      <c r="E489" s="109">
        <v>0.30996251005317704</v>
      </c>
      <c r="F489" s="109">
        <v>0.38499134246693878</v>
      </c>
      <c r="G489" s="109">
        <v>0.59443336681025927</v>
      </c>
      <c r="H489" s="109">
        <v>0.42495637704985367</v>
      </c>
      <c r="I489" s="109">
        <v>0.44148252550549222</v>
      </c>
      <c r="J489" s="109">
        <v>0.37077764836387944</v>
      </c>
      <c r="K489" s="109">
        <v>0.61713128963966479</v>
      </c>
      <c r="L489" s="109">
        <v>0.37524149214426084</v>
      </c>
      <c r="M489" s="109">
        <v>0.44599900063515624</v>
      </c>
      <c r="N489" s="116">
        <v>0.47786091386649715</v>
      </c>
      <c r="O489" s="106"/>
    </row>
    <row r="490" spans="1:15" x14ac:dyDescent="0.2">
      <c r="A490" s="186"/>
      <c r="B490" s="189"/>
      <c r="C490" s="108" t="s">
        <v>7</v>
      </c>
      <c r="D490" s="109">
        <v>0.20700123998252873</v>
      </c>
      <c r="E490" s="109">
        <v>0.25315268453837381</v>
      </c>
      <c r="F490" s="109">
        <v>0.31382675945772559</v>
      </c>
      <c r="G490" s="109">
        <v>0.2782356448120204</v>
      </c>
      <c r="H490" s="109">
        <v>0.32389609673535824</v>
      </c>
      <c r="I490" s="109">
        <v>0.35709715294246874</v>
      </c>
      <c r="J490" s="109">
        <v>0.36318842649115057</v>
      </c>
      <c r="K490" s="109">
        <v>0.1852653300519955</v>
      </c>
      <c r="L490" s="109">
        <v>0.45262881075656614</v>
      </c>
      <c r="M490" s="109">
        <v>0.3168338524860263</v>
      </c>
      <c r="N490" s="116">
        <v>0.21374745094705314</v>
      </c>
      <c r="O490" s="106"/>
    </row>
    <row r="491" spans="1:15" x14ac:dyDescent="0.2">
      <c r="A491" s="186"/>
      <c r="B491" s="189"/>
      <c r="C491" s="108" t="s">
        <v>8</v>
      </c>
      <c r="D491" s="109">
        <v>0.37581081932522736</v>
      </c>
      <c r="E491" s="109">
        <v>0.43688480540844915</v>
      </c>
      <c r="F491" s="109">
        <v>0.30118189807533541</v>
      </c>
      <c r="G491" s="109">
        <v>0.12733098837772039</v>
      </c>
      <c r="H491" s="109">
        <v>0.25114752621478798</v>
      </c>
      <c r="I491" s="109">
        <v>0.20142032155203882</v>
      </c>
      <c r="J491" s="109">
        <v>0.26603392514496987</v>
      </c>
      <c r="K491" s="109">
        <v>0.19760338030833943</v>
      </c>
      <c r="L491" s="109">
        <v>0.17212969709917295</v>
      </c>
      <c r="M491" s="109">
        <v>0.23716714687881718</v>
      </c>
      <c r="N491" s="116">
        <v>0.30839163518644963</v>
      </c>
      <c r="O491" s="106"/>
    </row>
    <row r="492" spans="1:15" x14ac:dyDescent="0.2">
      <c r="A492" s="186"/>
      <c r="B492" s="189" t="s">
        <v>150</v>
      </c>
      <c r="C492" s="108" t="s">
        <v>6</v>
      </c>
      <c r="D492" s="109">
        <v>0.51306841170658057</v>
      </c>
      <c r="E492" s="109">
        <v>0.38930541042548378</v>
      </c>
      <c r="F492" s="109">
        <v>0.47916481056060439</v>
      </c>
      <c r="G492" s="109">
        <v>0.36141397592512392</v>
      </c>
      <c r="H492" s="109">
        <v>0.42854724588239407</v>
      </c>
      <c r="I492" s="109">
        <v>0.58142530901618128</v>
      </c>
      <c r="J492" s="109">
        <v>0.30680948796707164</v>
      </c>
      <c r="K492" s="109">
        <v>0.33815325238169536</v>
      </c>
      <c r="L492" s="109">
        <v>0.2780157969516146</v>
      </c>
      <c r="M492" s="109">
        <v>0.53533665996823854</v>
      </c>
      <c r="N492" s="116">
        <v>0.34235639612410618</v>
      </c>
      <c r="O492" s="106"/>
    </row>
    <row r="493" spans="1:15" x14ac:dyDescent="0.2">
      <c r="A493" s="186"/>
      <c r="B493" s="189"/>
      <c r="C493" s="108" t="s">
        <v>7</v>
      </c>
      <c r="D493" s="109">
        <v>6.3968400792482727E-2</v>
      </c>
      <c r="E493" s="109">
        <v>0.22563309549725377</v>
      </c>
      <c r="F493" s="109">
        <v>4.0440329856848499E-2</v>
      </c>
      <c r="G493" s="109">
        <v>0.16835103786685537</v>
      </c>
      <c r="H493" s="109">
        <v>0.12622944975719025</v>
      </c>
      <c r="I493" s="109">
        <v>0.1350020081898434</v>
      </c>
      <c r="J493" s="109">
        <v>0.26115847316050478</v>
      </c>
      <c r="K493" s="109">
        <v>9.109923039347427E-2</v>
      </c>
      <c r="L493" s="109">
        <v>0.15120652251742955</v>
      </c>
      <c r="M493" s="109">
        <v>0.10771078106547226</v>
      </c>
      <c r="N493" s="116">
        <v>5.1390611705537867E-2</v>
      </c>
      <c r="O493" s="106"/>
    </row>
    <row r="494" spans="1:15" x14ac:dyDescent="0.2">
      <c r="A494" s="186"/>
      <c r="B494" s="189"/>
      <c r="C494" s="108" t="s">
        <v>8</v>
      </c>
      <c r="D494" s="109">
        <v>0.4229631875009367</v>
      </c>
      <c r="E494" s="109">
        <v>0.38506149407726231</v>
      </c>
      <c r="F494" s="109">
        <v>0.48039485958254685</v>
      </c>
      <c r="G494" s="109">
        <v>0.47023498620802068</v>
      </c>
      <c r="H494" s="109">
        <v>0.44522330436041541</v>
      </c>
      <c r="I494" s="109">
        <v>0.28357268279397518</v>
      </c>
      <c r="J494" s="109">
        <v>0.43203203887242336</v>
      </c>
      <c r="K494" s="109">
        <v>0.57074751722483008</v>
      </c>
      <c r="L494" s="109">
        <v>0.57077768053095557</v>
      </c>
      <c r="M494" s="109">
        <v>0.35695255896628886</v>
      </c>
      <c r="N494" s="116">
        <v>0.60625299217035611</v>
      </c>
      <c r="O494" s="106"/>
    </row>
    <row r="495" spans="1:15" x14ac:dyDescent="0.2">
      <c r="A495" s="186"/>
      <c r="B495" s="189" t="s">
        <v>18</v>
      </c>
      <c r="C495" s="108" t="s">
        <v>20</v>
      </c>
      <c r="D495" s="109">
        <v>0.26995758702469091</v>
      </c>
      <c r="E495" s="109">
        <v>0.36628372113587315</v>
      </c>
      <c r="F495" s="109">
        <v>0.2060941369882105</v>
      </c>
      <c r="G495" s="109">
        <v>0.22887165575272581</v>
      </c>
      <c r="H495" s="109">
        <v>0.3065985603777503</v>
      </c>
      <c r="I495" s="109">
        <v>3.1788578443550063E-2</v>
      </c>
      <c r="J495" s="109">
        <v>8.723824857289561E-2</v>
      </c>
      <c r="K495" s="109">
        <v>0.40253226023173005</v>
      </c>
      <c r="L495" s="109">
        <v>0.28634558465512111</v>
      </c>
      <c r="M495" s="109">
        <v>0.166843560319099</v>
      </c>
      <c r="N495" s="116">
        <v>0.10357549858479034</v>
      </c>
      <c r="O495" s="106"/>
    </row>
    <row r="496" spans="1:15" x14ac:dyDescent="0.2">
      <c r="A496" s="186"/>
      <c r="B496" s="189"/>
      <c r="C496" s="108" t="s">
        <v>25</v>
      </c>
      <c r="D496" s="109">
        <v>0.11898535890213015</v>
      </c>
      <c r="E496" s="109">
        <v>3.5131123067019966E-2</v>
      </c>
      <c r="F496" s="109">
        <v>0.25134382768869612</v>
      </c>
      <c r="G496" s="109">
        <v>5.7018407529327318E-2</v>
      </c>
      <c r="H496" s="109">
        <v>8.1683870395335062E-2</v>
      </c>
      <c r="I496" s="109">
        <v>0.11261912493552756</v>
      </c>
      <c r="J496" s="109">
        <v>6.4141641368472738E-2</v>
      </c>
      <c r="K496" s="109">
        <v>0</v>
      </c>
      <c r="L496" s="109">
        <v>3.5566939403123721E-2</v>
      </c>
      <c r="M496" s="109">
        <v>0.15656487137683028</v>
      </c>
      <c r="N496" s="116">
        <v>0</v>
      </c>
      <c r="O496" s="106"/>
    </row>
    <row r="497" spans="1:15" x14ac:dyDescent="0.2">
      <c r="A497" s="186"/>
      <c r="B497" s="189"/>
      <c r="C497" s="108" t="s">
        <v>65</v>
      </c>
      <c r="D497" s="109">
        <v>5.7183631717116261E-2</v>
      </c>
      <c r="E497" s="109">
        <v>9.2271828696779246E-2</v>
      </c>
      <c r="F497" s="109">
        <v>0.15437281162193567</v>
      </c>
      <c r="G497" s="109">
        <v>5.7018407529327318E-2</v>
      </c>
      <c r="H497" s="109">
        <v>0.19836645495803665</v>
      </c>
      <c r="I497" s="109">
        <v>3.923949030324031E-2</v>
      </c>
      <c r="J497" s="109">
        <v>0</v>
      </c>
      <c r="K497" s="109">
        <v>7.014272607218236E-2</v>
      </c>
      <c r="L497" s="109">
        <v>0</v>
      </c>
      <c r="M497" s="109">
        <v>4.2126239941608974E-2</v>
      </c>
      <c r="N497" s="116">
        <v>0.10357549858479034</v>
      </c>
      <c r="O497" s="106"/>
    </row>
    <row r="498" spans="1:15" x14ac:dyDescent="0.2">
      <c r="A498" s="186"/>
      <c r="B498" s="189"/>
      <c r="C498" s="108" t="s">
        <v>22</v>
      </c>
      <c r="D498" s="109">
        <v>0.12301233447563176</v>
      </c>
      <c r="E498" s="109">
        <v>8.5509734750982405E-2</v>
      </c>
      <c r="F498" s="109">
        <v>0.30888739264542103</v>
      </c>
      <c r="G498" s="109">
        <v>7.4800339751994918E-2</v>
      </c>
      <c r="H498" s="109">
        <v>0.26201776638420482</v>
      </c>
      <c r="I498" s="109">
        <v>7.7907056148633552E-2</v>
      </c>
      <c r="J498" s="109">
        <v>8.7906311431629636E-2</v>
      </c>
      <c r="K498" s="109">
        <v>7.5967540141788553E-2</v>
      </c>
      <c r="L498" s="109">
        <v>6.4845402593918744E-2</v>
      </c>
      <c r="M498" s="109">
        <v>8.1976500876373676E-2</v>
      </c>
      <c r="N498" s="116">
        <v>0.16783747572312044</v>
      </c>
      <c r="O498" s="106"/>
    </row>
    <row r="499" spans="1:15" x14ac:dyDescent="0.2">
      <c r="A499" s="186"/>
      <c r="B499" s="189"/>
      <c r="C499" s="108" t="s">
        <v>19</v>
      </c>
      <c r="D499" s="109">
        <v>0.40445021369503559</v>
      </c>
      <c r="E499" s="109">
        <v>0.52408407973535465</v>
      </c>
      <c r="F499" s="109">
        <v>0.308412922192002</v>
      </c>
      <c r="G499" s="109">
        <v>0.37207521823663137</v>
      </c>
      <c r="H499" s="109">
        <v>0.56938922465233699</v>
      </c>
      <c r="I499" s="109">
        <v>0.48346943924890068</v>
      </c>
      <c r="J499" s="109">
        <v>0.2939544983000098</v>
      </c>
      <c r="K499" s="109">
        <v>0.53481904865201069</v>
      </c>
      <c r="L499" s="109">
        <v>0.31239505504207926</v>
      </c>
      <c r="M499" s="109">
        <v>0.2287667879281205</v>
      </c>
      <c r="N499" s="116">
        <v>0.16922836213188788</v>
      </c>
      <c r="O499" s="106"/>
    </row>
    <row r="500" spans="1:15" x14ac:dyDescent="0.2">
      <c r="A500" s="186"/>
      <c r="B500" s="189"/>
      <c r="C500" s="108" t="s">
        <v>23</v>
      </c>
      <c r="D500" s="109">
        <v>0.15807372900963132</v>
      </c>
      <c r="E500" s="109">
        <v>5.262528058387507E-2</v>
      </c>
      <c r="F500" s="109">
        <v>5.6137370949865463E-2</v>
      </c>
      <c r="G500" s="109">
        <v>3.4305757447011052E-2</v>
      </c>
      <c r="H500" s="109">
        <v>0.22453104044322159</v>
      </c>
      <c r="I500" s="109">
        <v>0.10516821307583731</v>
      </c>
      <c r="J500" s="109">
        <v>0</v>
      </c>
      <c r="K500" s="109">
        <v>7.916399067705264E-2</v>
      </c>
      <c r="L500" s="109">
        <v>7.013951719331904E-2</v>
      </c>
      <c r="M500" s="109">
        <v>7.1687721437533269E-2</v>
      </c>
      <c r="N500" s="116">
        <v>0</v>
      </c>
      <c r="O500" s="106"/>
    </row>
    <row r="501" spans="1:15" x14ac:dyDescent="0.2">
      <c r="A501" s="186"/>
      <c r="B501" s="189"/>
      <c r="C501" s="108" t="s">
        <v>21</v>
      </c>
      <c r="D501" s="109">
        <v>0.12827860136473707</v>
      </c>
      <c r="E501" s="109">
        <v>0.23706646405744067</v>
      </c>
      <c r="F501" s="109">
        <v>0</v>
      </c>
      <c r="G501" s="109">
        <v>6.6060513046246008E-2</v>
      </c>
      <c r="H501" s="109">
        <v>0.23944021161258688</v>
      </c>
      <c r="I501" s="109">
        <v>8.5512615423690916E-2</v>
      </c>
      <c r="J501" s="109">
        <v>0.26443852424080166</v>
      </c>
      <c r="K501" s="109">
        <v>0.16313655257134524</v>
      </c>
      <c r="L501" s="109">
        <v>0.17307589645118793</v>
      </c>
      <c r="M501" s="109">
        <v>6.5112391133586453E-2</v>
      </c>
      <c r="N501" s="116">
        <v>0.23384654401985205</v>
      </c>
      <c r="O501" s="106"/>
    </row>
    <row r="502" spans="1:15" x14ac:dyDescent="0.2">
      <c r="A502" s="186"/>
      <c r="B502" s="189"/>
      <c r="C502" s="108" t="s">
        <v>24</v>
      </c>
      <c r="D502" s="109">
        <v>8.5449006877964528E-2</v>
      </c>
      <c r="E502" s="109">
        <v>0.12228553776793939</v>
      </c>
      <c r="F502" s="109">
        <v>0</v>
      </c>
      <c r="G502" s="109">
        <v>4.1523643332549411E-2</v>
      </c>
      <c r="H502" s="109">
        <v>0.3209079762213275</v>
      </c>
      <c r="I502" s="109">
        <v>0.11730119386724099</v>
      </c>
      <c r="J502" s="109">
        <v>0</v>
      </c>
      <c r="K502" s="109">
        <v>0.11264495676800391</v>
      </c>
      <c r="L502" s="109">
        <v>0.17223626082302154</v>
      </c>
      <c r="M502" s="109">
        <v>0</v>
      </c>
      <c r="N502" s="116">
        <v>0.10357549858479034</v>
      </c>
      <c r="O502" s="106"/>
    </row>
    <row r="503" spans="1:15" x14ac:dyDescent="0.2">
      <c r="A503" s="186"/>
      <c r="B503" s="189"/>
      <c r="C503" s="108" t="s">
        <v>26</v>
      </c>
      <c r="D503" s="109">
        <v>0.29736433066342921</v>
      </c>
      <c r="E503" s="109">
        <v>0.44959486717808927</v>
      </c>
      <c r="F503" s="109">
        <v>0.31390246457288434</v>
      </c>
      <c r="G503" s="109">
        <v>0.47967294282961104</v>
      </c>
      <c r="H503" s="109">
        <v>0.59315432365944354</v>
      </c>
      <c r="I503" s="109">
        <v>0.65407768269221089</v>
      </c>
      <c r="J503" s="109">
        <v>0.59594378689315486</v>
      </c>
      <c r="K503" s="109">
        <v>0.40678676049462764</v>
      </c>
      <c r="L503" s="109">
        <v>0.23833322202471802</v>
      </c>
      <c r="M503" s="109">
        <v>0.49458786646361586</v>
      </c>
      <c r="N503" s="116">
        <v>0.55512841015555403</v>
      </c>
      <c r="O503" s="106"/>
    </row>
    <row r="504" spans="1:15" x14ac:dyDescent="0.2">
      <c r="A504" s="186"/>
      <c r="B504" s="189"/>
      <c r="C504" s="108" t="s">
        <v>27</v>
      </c>
      <c r="D504" s="109">
        <v>3.007443032438856E-2</v>
      </c>
      <c r="E504" s="109">
        <v>8.4097961950162115E-2</v>
      </c>
      <c r="F504" s="109">
        <v>5.4632445161499878E-2</v>
      </c>
      <c r="G504" s="109">
        <v>0</v>
      </c>
      <c r="H504" s="109">
        <v>0</v>
      </c>
      <c r="I504" s="109">
        <v>3.8215223060564532E-2</v>
      </c>
      <c r="J504" s="109">
        <v>0</v>
      </c>
      <c r="K504" s="109">
        <v>0</v>
      </c>
      <c r="L504" s="109">
        <v>0</v>
      </c>
      <c r="M504" s="109">
        <v>7.2226944886689182E-2</v>
      </c>
      <c r="N504" s="116">
        <v>0</v>
      </c>
      <c r="O504" s="106"/>
    </row>
    <row r="505" spans="1:15" ht="13.5" thickBot="1" x14ac:dyDescent="0.25">
      <c r="A505" s="187"/>
      <c r="B505" s="190"/>
      <c r="C505" s="117" t="s">
        <v>28</v>
      </c>
      <c r="D505" s="118">
        <v>0.24773070702700081</v>
      </c>
      <c r="E505" s="118">
        <v>6.6719306359745531E-2</v>
      </c>
      <c r="F505" s="118">
        <v>0.10798417051667211</v>
      </c>
      <c r="G505" s="118">
        <v>0.19419659426654381</v>
      </c>
      <c r="H505" s="118">
        <v>7.0316516050824701E-2</v>
      </c>
      <c r="I505" s="118">
        <v>0</v>
      </c>
      <c r="J505" s="118">
        <v>4.0211483510501612E-2</v>
      </c>
      <c r="K505" s="118">
        <v>0.16440533688023529</v>
      </c>
      <c r="L505" s="118">
        <v>0.14326020359134359</v>
      </c>
      <c r="M505" s="118">
        <v>0.15300018793482029</v>
      </c>
      <c r="N505" s="119">
        <v>0.31460054440938451</v>
      </c>
      <c r="O505" s="106"/>
    </row>
    <row r="506" spans="1:15" x14ac:dyDescent="0.2">
      <c r="A506" s="185" t="s">
        <v>168</v>
      </c>
      <c r="B506" s="188" t="s">
        <v>32</v>
      </c>
      <c r="C506" s="113" t="s">
        <v>0</v>
      </c>
      <c r="D506" s="114">
        <v>0.12959089355331024</v>
      </c>
      <c r="E506" s="114">
        <v>7.1008143911927876E-2</v>
      </c>
      <c r="F506" s="114">
        <v>0.14550080769241575</v>
      </c>
      <c r="G506" s="114">
        <v>0.13377507453985951</v>
      </c>
      <c r="H506" s="114">
        <v>8.1568654246803277E-2</v>
      </c>
      <c r="I506" s="114">
        <v>7.2384376271559803E-2</v>
      </c>
      <c r="J506" s="114">
        <v>0</v>
      </c>
      <c r="K506" s="114">
        <v>0</v>
      </c>
      <c r="L506" s="114">
        <v>0.1922024547111289</v>
      </c>
      <c r="M506" s="114">
        <v>0</v>
      </c>
      <c r="N506" s="115">
        <v>0.13656893043698923</v>
      </c>
      <c r="O506" s="106"/>
    </row>
    <row r="507" spans="1:15" x14ac:dyDescent="0.2">
      <c r="A507" s="186"/>
      <c r="B507" s="189"/>
      <c r="C507" s="108" t="s">
        <v>2</v>
      </c>
      <c r="D507" s="109">
        <v>0.19195853406435703</v>
      </c>
      <c r="E507" s="109">
        <v>0.32193582021416278</v>
      </c>
      <c r="F507" s="109">
        <v>6.7859283220310485E-2</v>
      </c>
      <c r="G507" s="109">
        <v>7.3936497233555179E-2</v>
      </c>
      <c r="H507" s="109">
        <v>0.19570695400824442</v>
      </c>
      <c r="I507" s="109">
        <v>7.2384376271559803E-2</v>
      </c>
      <c r="J507" s="109">
        <v>0.17897546563371339</v>
      </c>
      <c r="K507" s="109">
        <v>0.13340013802689635</v>
      </c>
      <c r="L507" s="109">
        <v>0.17741161241833706</v>
      </c>
      <c r="M507" s="109">
        <v>0.13141824913262798</v>
      </c>
      <c r="N507" s="116">
        <v>0.73705296290782329</v>
      </c>
      <c r="O507" s="106"/>
    </row>
    <row r="508" spans="1:15" x14ac:dyDescent="0.2">
      <c r="A508" s="186"/>
      <c r="B508" s="189"/>
      <c r="C508" s="108" t="s">
        <v>3</v>
      </c>
      <c r="D508" s="109">
        <v>0.15524920936739087</v>
      </c>
      <c r="E508" s="109">
        <v>0.17650021063259091</v>
      </c>
      <c r="F508" s="109">
        <v>0.41351132696461579</v>
      </c>
      <c r="G508" s="109">
        <v>0.18661014456988373</v>
      </c>
      <c r="H508" s="109">
        <v>0.12927387221493658</v>
      </c>
      <c r="I508" s="109">
        <v>6.1133007593738124E-2</v>
      </c>
      <c r="J508" s="109">
        <v>0.41764344620740296</v>
      </c>
      <c r="K508" s="109">
        <v>0.31379488130587013</v>
      </c>
      <c r="L508" s="109">
        <v>0.18510640320773167</v>
      </c>
      <c r="M508" s="109">
        <v>0.28466541381831195</v>
      </c>
      <c r="N508" s="116">
        <v>0</v>
      </c>
      <c r="O508" s="106"/>
    </row>
    <row r="509" spans="1:15" x14ac:dyDescent="0.2">
      <c r="A509" s="186"/>
      <c r="B509" s="189"/>
      <c r="C509" s="108" t="s">
        <v>4</v>
      </c>
      <c r="D509" s="109">
        <v>0.27069343846329619</v>
      </c>
      <c r="E509" s="109">
        <v>0.27575336691193381</v>
      </c>
      <c r="F509" s="109">
        <v>0.30042130236755349</v>
      </c>
      <c r="G509" s="109">
        <v>0.31674015751508844</v>
      </c>
      <c r="H509" s="109">
        <v>0.3869611622535038</v>
      </c>
      <c r="I509" s="109">
        <v>0.7940982398631421</v>
      </c>
      <c r="J509" s="109">
        <v>0.29051131437419164</v>
      </c>
      <c r="K509" s="109">
        <v>0.38016004453173458</v>
      </c>
      <c r="L509" s="109">
        <v>0.38211016027840777</v>
      </c>
      <c r="M509" s="109">
        <v>0.58391633704905999</v>
      </c>
      <c r="N509" s="116">
        <v>0.12637810665518751</v>
      </c>
      <c r="O509" s="106"/>
    </row>
    <row r="510" spans="1:15" x14ac:dyDescent="0.2">
      <c r="A510" s="186"/>
      <c r="B510" s="189"/>
      <c r="C510" s="108" t="s">
        <v>1</v>
      </c>
      <c r="D510" s="109">
        <v>0.25250792455164556</v>
      </c>
      <c r="E510" s="109">
        <v>0.15480245832938455</v>
      </c>
      <c r="F510" s="109">
        <v>7.2707279755104437E-2</v>
      </c>
      <c r="G510" s="109">
        <v>0.28893812614161296</v>
      </c>
      <c r="H510" s="109">
        <v>0.20648935727651177</v>
      </c>
      <c r="I510" s="109">
        <v>0</v>
      </c>
      <c r="J510" s="109">
        <v>0.11286977378469203</v>
      </c>
      <c r="K510" s="109">
        <v>0.17264493613549894</v>
      </c>
      <c r="L510" s="109">
        <v>6.3169369384394547E-2</v>
      </c>
      <c r="M510" s="109">
        <v>0</v>
      </c>
      <c r="N510" s="116">
        <v>0</v>
      </c>
      <c r="O510" s="106"/>
    </row>
    <row r="511" spans="1:15" x14ac:dyDescent="0.2">
      <c r="A511" s="186"/>
      <c r="B511" s="189" t="s">
        <v>147</v>
      </c>
      <c r="C511" s="108" t="s">
        <v>6</v>
      </c>
      <c r="D511" s="109">
        <v>0.20130239796886484</v>
      </c>
      <c r="E511" s="109">
        <v>0.33721470754848631</v>
      </c>
      <c r="F511" s="109">
        <v>0.28374814334294896</v>
      </c>
      <c r="G511" s="109">
        <v>0.38624727927830405</v>
      </c>
      <c r="H511" s="109">
        <v>0.24962559998895573</v>
      </c>
      <c r="I511" s="109">
        <v>0.47397576233573119</v>
      </c>
      <c r="J511" s="109">
        <v>0.33203424682927646</v>
      </c>
      <c r="K511" s="109">
        <v>0.50312363027291507</v>
      </c>
      <c r="L511" s="109">
        <v>0.28474005807730129</v>
      </c>
      <c r="M511" s="109">
        <v>0.44856198663650404</v>
      </c>
      <c r="N511" s="116">
        <v>0.27777313327633085</v>
      </c>
      <c r="O511" s="106"/>
    </row>
    <row r="512" spans="1:15" x14ac:dyDescent="0.2">
      <c r="A512" s="186"/>
      <c r="B512" s="189"/>
      <c r="C512" s="108" t="s">
        <v>7</v>
      </c>
      <c r="D512" s="109">
        <v>0.15191998876554264</v>
      </c>
      <c r="E512" s="109">
        <v>0.23812172704982448</v>
      </c>
      <c r="F512" s="109">
        <v>0.17926214332389973</v>
      </c>
      <c r="G512" s="109">
        <v>0.14805431891034679</v>
      </c>
      <c r="H512" s="109">
        <v>0.37574149756624026</v>
      </c>
      <c r="I512" s="109">
        <v>0.23299003083850828</v>
      </c>
      <c r="J512" s="109">
        <v>0.46438460785600078</v>
      </c>
      <c r="K512" s="109">
        <v>0.24290868237956989</v>
      </c>
      <c r="L512" s="109">
        <v>0.41151750939250592</v>
      </c>
      <c r="M512" s="109">
        <v>0.41827676544106035</v>
      </c>
      <c r="N512" s="116">
        <v>0.50154601110920494</v>
      </c>
      <c r="O512" s="106"/>
    </row>
    <row r="513" spans="1:15" x14ac:dyDescent="0.2">
      <c r="A513" s="186"/>
      <c r="B513" s="189"/>
      <c r="C513" s="108" t="s">
        <v>8</v>
      </c>
      <c r="D513" s="109">
        <v>0.64677761326559235</v>
      </c>
      <c r="E513" s="109">
        <v>0.42466356540168881</v>
      </c>
      <c r="F513" s="109">
        <v>0.53698971333315126</v>
      </c>
      <c r="G513" s="109">
        <v>0.46569840181134903</v>
      </c>
      <c r="H513" s="109">
        <v>0.37463290244480391</v>
      </c>
      <c r="I513" s="109">
        <v>0.29303420682576053</v>
      </c>
      <c r="J513" s="109">
        <v>0.20358114531472279</v>
      </c>
      <c r="K513" s="109">
        <v>0.25396768734751518</v>
      </c>
      <c r="L513" s="109">
        <v>0.30374243253019251</v>
      </c>
      <c r="M513" s="109">
        <v>0.13316124792243564</v>
      </c>
      <c r="N513" s="116">
        <v>0.22068085561446416</v>
      </c>
      <c r="O513" s="106"/>
    </row>
    <row r="514" spans="1:15" x14ac:dyDescent="0.2">
      <c r="A514" s="186"/>
      <c r="B514" s="189" t="s">
        <v>148</v>
      </c>
      <c r="C514" s="108" t="s">
        <v>6</v>
      </c>
      <c r="D514" s="109">
        <v>0.32727224809106131</v>
      </c>
      <c r="E514" s="109">
        <v>0.23811073799419891</v>
      </c>
      <c r="F514" s="109">
        <v>0.39069502685338153</v>
      </c>
      <c r="G514" s="109">
        <v>0.37496265069584245</v>
      </c>
      <c r="H514" s="109">
        <v>0.34343098635225272</v>
      </c>
      <c r="I514" s="109">
        <v>0.48558923502877704</v>
      </c>
      <c r="J514" s="109">
        <v>0.46479947813091455</v>
      </c>
      <c r="K514" s="109">
        <v>0.58199558650938765</v>
      </c>
      <c r="L514" s="109">
        <v>0.44883124155904602</v>
      </c>
      <c r="M514" s="109">
        <v>0.40986648430932421</v>
      </c>
      <c r="N514" s="116">
        <v>0.27183618189736225</v>
      </c>
      <c r="O514" s="106"/>
    </row>
    <row r="515" spans="1:15" x14ac:dyDescent="0.2">
      <c r="A515" s="186"/>
      <c r="B515" s="189"/>
      <c r="C515" s="108" t="s">
        <v>7</v>
      </c>
      <c r="D515" s="109">
        <v>8.5123579418455608E-2</v>
      </c>
      <c r="E515" s="109">
        <v>5.3515593603218406E-2</v>
      </c>
      <c r="F515" s="109">
        <v>7.8819054371869146E-2</v>
      </c>
      <c r="G515" s="109">
        <v>7.6846215153132252E-2</v>
      </c>
      <c r="H515" s="109">
        <v>0.18798868375533717</v>
      </c>
      <c r="I515" s="109">
        <v>8.7457460784458527E-2</v>
      </c>
      <c r="J515" s="109">
        <v>0.33672239000147441</v>
      </c>
      <c r="K515" s="109">
        <v>0.15837349536341219</v>
      </c>
      <c r="L515" s="109">
        <v>5.7625958872179479E-2</v>
      </c>
      <c r="M515" s="109">
        <v>8.035380808968999E-2</v>
      </c>
      <c r="N515" s="116">
        <v>0.11009500568543486</v>
      </c>
      <c r="O515" s="106"/>
    </row>
    <row r="516" spans="1:15" x14ac:dyDescent="0.2">
      <c r="A516" s="186"/>
      <c r="B516" s="189"/>
      <c r="C516" s="108" t="s">
        <v>8</v>
      </c>
      <c r="D516" s="109">
        <v>0.58760417249048313</v>
      </c>
      <c r="E516" s="109">
        <v>0.70837366840258253</v>
      </c>
      <c r="F516" s="109">
        <v>0.53048591877474915</v>
      </c>
      <c r="G516" s="109">
        <v>0.54819113415102527</v>
      </c>
      <c r="H516" s="109">
        <v>0.46858032989240989</v>
      </c>
      <c r="I516" s="109">
        <v>0.42695330418676442</v>
      </c>
      <c r="J516" s="109">
        <v>0.19847813186761087</v>
      </c>
      <c r="K516" s="109">
        <v>0.25963091812720024</v>
      </c>
      <c r="L516" s="109">
        <v>0.49354279956877428</v>
      </c>
      <c r="M516" s="109">
        <v>0.5097797076009859</v>
      </c>
      <c r="N516" s="116">
        <v>0.61806881241720302</v>
      </c>
      <c r="O516" s="106"/>
    </row>
    <row r="517" spans="1:15" x14ac:dyDescent="0.2">
      <c r="A517" s="186"/>
      <c r="B517" s="189" t="s">
        <v>149</v>
      </c>
      <c r="C517" s="108" t="s">
        <v>6</v>
      </c>
      <c r="D517" s="109">
        <v>0.45925755187309841</v>
      </c>
      <c r="E517" s="109">
        <v>0.44873286877297969</v>
      </c>
      <c r="F517" s="109">
        <v>0.27225300959330495</v>
      </c>
      <c r="G517" s="109">
        <v>0.46945804682271214</v>
      </c>
      <c r="H517" s="109">
        <v>0.40956213762009769</v>
      </c>
      <c r="I517" s="109">
        <v>0.48695180526503473</v>
      </c>
      <c r="J517" s="109">
        <v>0.38563360172514999</v>
      </c>
      <c r="K517" s="109">
        <v>0.56171611221268836</v>
      </c>
      <c r="L517" s="109">
        <v>0.59775429564059501</v>
      </c>
      <c r="M517" s="109">
        <v>0.23454244617491085</v>
      </c>
      <c r="N517" s="116">
        <v>0.48729907950002094</v>
      </c>
      <c r="O517" s="106"/>
    </row>
    <row r="518" spans="1:15" x14ac:dyDescent="0.2">
      <c r="A518" s="186"/>
      <c r="B518" s="189"/>
      <c r="C518" s="108" t="s">
        <v>7</v>
      </c>
      <c r="D518" s="109">
        <v>0.20548360624529746</v>
      </c>
      <c r="E518" s="109">
        <v>0.27861877193431533</v>
      </c>
      <c r="F518" s="109">
        <v>0.18525018332544502</v>
      </c>
      <c r="G518" s="109">
        <v>0.23768690427665942</v>
      </c>
      <c r="H518" s="109">
        <v>0.22179633404837695</v>
      </c>
      <c r="I518" s="109">
        <v>0.32270891178173788</v>
      </c>
      <c r="J518" s="109">
        <v>0.35213936747706798</v>
      </c>
      <c r="K518" s="109">
        <v>0.25565036373526567</v>
      </c>
      <c r="L518" s="109">
        <v>0.25231869312146032</v>
      </c>
      <c r="M518" s="109">
        <v>0.49145339157155676</v>
      </c>
      <c r="N518" s="116">
        <v>0.21412751861361401</v>
      </c>
      <c r="O518" s="106"/>
    </row>
    <row r="519" spans="1:15" x14ac:dyDescent="0.2">
      <c r="A519" s="186"/>
      <c r="B519" s="189"/>
      <c r="C519" s="108" t="s">
        <v>8</v>
      </c>
      <c r="D519" s="109">
        <v>0.33525884188160388</v>
      </c>
      <c r="E519" s="109">
        <v>0.2726483592927047</v>
      </c>
      <c r="F519" s="109">
        <v>0.54249680708125003</v>
      </c>
      <c r="G519" s="109">
        <v>0.29285504890062836</v>
      </c>
      <c r="H519" s="109">
        <v>0.36864152833152519</v>
      </c>
      <c r="I519" s="109">
        <v>0.1903392829532273</v>
      </c>
      <c r="J519" s="109">
        <v>0.26222703079778187</v>
      </c>
      <c r="K519" s="109">
        <v>0.18263352405204608</v>
      </c>
      <c r="L519" s="109">
        <v>0.14992701123794452</v>
      </c>
      <c r="M519" s="109">
        <v>0.27400416225353236</v>
      </c>
      <c r="N519" s="116">
        <v>0.29857340188636511</v>
      </c>
      <c r="O519" s="106"/>
    </row>
    <row r="520" spans="1:15" x14ac:dyDescent="0.2">
      <c r="A520" s="186"/>
      <c r="B520" s="189" t="s">
        <v>150</v>
      </c>
      <c r="C520" s="108" t="s">
        <v>6</v>
      </c>
      <c r="D520" s="109">
        <v>0.49622932281764975</v>
      </c>
      <c r="E520" s="109">
        <v>0.30289980336972383</v>
      </c>
      <c r="F520" s="109">
        <v>0.31028179845306247</v>
      </c>
      <c r="G520" s="109">
        <v>0.39434504874166387</v>
      </c>
      <c r="H520" s="109">
        <v>0.18441649716644143</v>
      </c>
      <c r="I520" s="109">
        <v>0.36713298918459131</v>
      </c>
      <c r="J520" s="109">
        <v>0.32264735300059527</v>
      </c>
      <c r="K520" s="109">
        <v>0.48310951344504732</v>
      </c>
      <c r="L520" s="109">
        <v>0.36356166258504802</v>
      </c>
      <c r="M520" s="109">
        <v>0.44062922857446812</v>
      </c>
      <c r="N520" s="116">
        <v>0.37272006911322542</v>
      </c>
      <c r="O520" s="106"/>
    </row>
    <row r="521" spans="1:15" x14ac:dyDescent="0.2">
      <c r="A521" s="186"/>
      <c r="B521" s="189"/>
      <c r="C521" s="108" t="s">
        <v>7</v>
      </c>
      <c r="D521" s="109">
        <v>0.19490365607610202</v>
      </c>
      <c r="E521" s="109">
        <v>0.19038978620239522</v>
      </c>
      <c r="F521" s="109">
        <v>0.20732903222718899</v>
      </c>
      <c r="G521" s="109">
        <v>0.25858020783615848</v>
      </c>
      <c r="H521" s="109">
        <v>0.32168655461297918</v>
      </c>
      <c r="I521" s="109">
        <v>0.106180043577895</v>
      </c>
      <c r="J521" s="109">
        <v>0.11061265483482627</v>
      </c>
      <c r="K521" s="109">
        <v>9.9967729536753452E-2</v>
      </c>
      <c r="L521" s="109">
        <v>7.581983253025E-2</v>
      </c>
      <c r="M521" s="109">
        <v>0.19462576644360904</v>
      </c>
      <c r="N521" s="116">
        <v>0.22568025062431224</v>
      </c>
      <c r="O521" s="106"/>
    </row>
    <row r="522" spans="1:15" x14ac:dyDescent="0.2">
      <c r="A522" s="186"/>
      <c r="B522" s="189"/>
      <c r="C522" s="108" t="s">
        <v>8</v>
      </c>
      <c r="D522" s="109">
        <v>0.30886702110624797</v>
      </c>
      <c r="E522" s="109">
        <v>0.50671041042788068</v>
      </c>
      <c r="F522" s="109">
        <v>0.48238916931974829</v>
      </c>
      <c r="G522" s="109">
        <v>0.34707474342217759</v>
      </c>
      <c r="H522" s="109">
        <v>0.49389694822057911</v>
      </c>
      <c r="I522" s="109">
        <v>0.52668696723751363</v>
      </c>
      <c r="J522" s="109">
        <v>0.56673999216457827</v>
      </c>
      <c r="K522" s="109">
        <v>0.41692275701819931</v>
      </c>
      <c r="L522" s="109">
        <v>0.56061850488470177</v>
      </c>
      <c r="M522" s="109">
        <v>0.36474500498192269</v>
      </c>
      <c r="N522" s="116">
        <v>0.40159968026246218</v>
      </c>
      <c r="O522" s="106"/>
    </row>
    <row r="523" spans="1:15" x14ac:dyDescent="0.2">
      <c r="A523" s="186"/>
      <c r="B523" s="189" t="s">
        <v>18</v>
      </c>
      <c r="C523" s="108" t="s">
        <v>20</v>
      </c>
      <c r="D523" s="109">
        <v>0.12469427690367034</v>
      </c>
      <c r="E523" s="109">
        <v>8.2521156436669102E-2</v>
      </c>
      <c r="F523" s="109">
        <v>0.29625165914405821</v>
      </c>
      <c r="G523" s="109">
        <v>0.28409240857223006</v>
      </c>
      <c r="H523" s="109">
        <v>0.21553026715947776</v>
      </c>
      <c r="I523" s="109">
        <v>0.250439852442643</v>
      </c>
      <c r="J523" s="109">
        <v>0.27920382288629281</v>
      </c>
      <c r="K523" s="109">
        <v>4.2037576230307634E-2</v>
      </c>
      <c r="L523" s="109">
        <v>0.13394485169703529</v>
      </c>
      <c r="M523" s="109">
        <v>0.14226104698717801</v>
      </c>
      <c r="N523" s="116">
        <v>0.13286353467971135</v>
      </c>
      <c r="O523" s="106"/>
    </row>
    <row r="524" spans="1:15" x14ac:dyDescent="0.2">
      <c r="A524" s="186"/>
      <c r="B524" s="189"/>
      <c r="C524" s="108" t="s">
        <v>25</v>
      </c>
      <c r="D524" s="109">
        <v>3.0608448398280835E-2</v>
      </c>
      <c r="E524" s="109">
        <v>0</v>
      </c>
      <c r="F524" s="109">
        <v>7.7199250960479804E-2</v>
      </c>
      <c r="G524" s="109">
        <v>2.6958257126422726E-2</v>
      </c>
      <c r="H524" s="109">
        <v>6.5553262895990075E-2</v>
      </c>
      <c r="I524" s="109">
        <v>0</v>
      </c>
      <c r="J524" s="109">
        <v>0</v>
      </c>
      <c r="K524" s="109">
        <v>0</v>
      </c>
      <c r="L524" s="109">
        <v>7.27300153655384E-2</v>
      </c>
      <c r="M524" s="109">
        <v>8.7672016444896403E-2</v>
      </c>
      <c r="N524" s="116">
        <v>4.5434674919844868E-2</v>
      </c>
      <c r="O524" s="106"/>
    </row>
    <row r="525" spans="1:15" x14ac:dyDescent="0.2">
      <c r="A525" s="186"/>
      <c r="B525" s="189"/>
      <c r="C525" s="108" t="s">
        <v>65</v>
      </c>
      <c r="D525" s="109">
        <v>2.9423498175830353E-2</v>
      </c>
      <c r="E525" s="109">
        <v>5.4825637233382345E-2</v>
      </c>
      <c r="F525" s="109">
        <v>0.12055400340727872</v>
      </c>
      <c r="G525" s="109">
        <v>2.6958257126422726E-2</v>
      </c>
      <c r="H525" s="109">
        <v>3.7820651208277482E-2</v>
      </c>
      <c r="I525" s="109">
        <v>0.10388014165949952</v>
      </c>
      <c r="J525" s="109">
        <v>7.2752535578548896E-2</v>
      </c>
      <c r="K525" s="109">
        <v>0</v>
      </c>
      <c r="L525" s="109">
        <v>6.720053955918838E-2</v>
      </c>
      <c r="M525" s="109">
        <v>5.1132264233975967E-2</v>
      </c>
      <c r="N525" s="116">
        <v>0</v>
      </c>
      <c r="O525" s="106"/>
    </row>
    <row r="526" spans="1:15" x14ac:dyDescent="0.2">
      <c r="A526" s="186"/>
      <c r="B526" s="189"/>
      <c r="C526" s="108" t="s">
        <v>22</v>
      </c>
      <c r="D526" s="109">
        <v>9.6295424846475228E-2</v>
      </c>
      <c r="E526" s="109">
        <v>0.10747557433228418</v>
      </c>
      <c r="F526" s="109">
        <v>0.25465090310495642</v>
      </c>
      <c r="G526" s="109">
        <v>0.12631571478604336</v>
      </c>
      <c r="H526" s="109">
        <v>0.29162223412696919</v>
      </c>
      <c r="I526" s="109">
        <v>0.17536475800668747</v>
      </c>
      <c r="J526" s="109">
        <v>0.15659199977394114</v>
      </c>
      <c r="K526" s="109">
        <v>4.3303903771271537E-2</v>
      </c>
      <c r="L526" s="109">
        <v>5.8753096634166696E-2</v>
      </c>
      <c r="M526" s="109">
        <v>0.25773506318087658</v>
      </c>
      <c r="N526" s="116">
        <v>0.26864914548896884</v>
      </c>
      <c r="O526" s="106"/>
    </row>
    <row r="527" spans="1:15" x14ac:dyDescent="0.2">
      <c r="A527" s="186"/>
      <c r="B527" s="189"/>
      <c r="C527" s="108" t="s">
        <v>19</v>
      </c>
      <c r="D527" s="109">
        <v>0.29933429372908615</v>
      </c>
      <c r="E527" s="109">
        <v>0.27027106543256096</v>
      </c>
      <c r="F527" s="109">
        <v>0.45180774992652217</v>
      </c>
      <c r="G527" s="109">
        <v>0.21450401990599022</v>
      </c>
      <c r="H527" s="109">
        <v>0.36711393742840165</v>
      </c>
      <c r="I527" s="109">
        <v>0.38885323189127258</v>
      </c>
      <c r="J527" s="109">
        <v>0.35998269289244617</v>
      </c>
      <c r="K527" s="109">
        <v>0.28155350776570848</v>
      </c>
      <c r="L527" s="109">
        <v>0.1804671533130017</v>
      </c>
      <c r="M527" s="109">
        <v>0.35843940545426378</v>
      </c>
      <c r="N527" s="116">
        <v>9.2072082316725631E-2</v>
      </c>
      <c r="O527" s="106"/>
    </row>
    <row r="528" spans="1:15" x14ac:dyDescent="0.2">
      <c r="A528" s="186"/>
      <c r="B528" s="189"/>
      <c r="C528" s="108" t="s">
        <v>23</v>
      </c>
      <c r="D528" s="109">
        <v>0.11401410096382608</v>
      </c>
      <c r="E528" s="109">
        <v>5.6735115636350864E-2</v>
      </c>
      <c r="F528" s="109">
        <v>0.23819234099309952</v>
      </c>
      <c r="G528" s="109">
        <v>8.7346008311853462E-2</v>
      </c>
      <c r="H528" s="109">
        <v>0.10331627486340141</v>
      </c>
      <c r="I528" s="109">
        <v>0</v>
      </c>
      <c r="J528" s="109">
        <v>0</v>
      </c>
      <c r="K528" s="109">
        <v>7.1084433643233511E-2</v>
      </c>
      <c r="L528" s="109">
        <v>0.10275558890579241</v>
      </c>
      <c r="M528" s="109">
        <v>0</v>
      </c>
      <c r="N528" s="116">
        <v>5.0667781588987708E-2</v>
      </c>
      <c r="O528" s="106"/>
    </row>
    <row r="529" spans="1:15" x14ac:dyDescent="0.2">
      <c r="A529" s="186"/>
      <c r="B529" s="189"/>
      <c r="C529" s="108" t="s">
        <v>21</v>
      </c>
      <c r="D529" s="109">
        <v>0.11192250677926392</v>
      </c>
      <c r="E529" s="109">
        <v>8.5677508451757201E-2</v>
      </c>
      <c r="F529" s="109">
        <v>0.33507530665042845</v>
      </c>
      <c r="G529" s="109">
        <v>0.19120344154170119</v>
      </c>
      <c r="H529" s="109">
        <v>0.33987397827202109</v>
      </c>
      <c r="I529" s="109">
        <v>6.1228089702927042E-2</v>
      </c>
      <c r="J529" s="109">
        <v>0.16557708728203763</v>
      </c>
      <c r="K529" s="109">
        <v>9.1127813269689592E-2</v>
      </c>
      <c r="L529" s="109">
        <v>9.4711035956311709E-2</v>
      </c>
      <c r="M529" s="109">
        <v>0.26899379554698255</v>
      </c>
      <c r="N529" s="116">
        <v>0.30618779000907265</v>
      </c>
      <c r="O529" s="106"/>
    </row>
    <row r="530" spans="1:15" x14ac:dyDescent="0.2">
      <c r="A530" s="186"/>
      <c r="B530" s="189"/>
      <c r="C530" s="108" t="s">
        <v>24</v>
      </c>
      <c r="D530" s="109">
        <v>9.5306270724909214E-2</v>
      </c>
      <c r="E530" s="109">
        <v>0</v>
      </c>
      <c r="F530" s="109">
        <v>0.15397526024980723</v>
      </c>
      <c r="G530" s="109">
        <v>8.0861263052099425E-2</v>
      </c>
      <c r="H530" s="109">
        <v>3.7820651208277482E-2</v>
      </c>
      <c r="I530" s="109">
        <v>0.10388014165949952</v>
      </c>
      <c r="J530" s="109">
        <v>3.2009443659820752E-2</v>
      </c>
      <c r="K530" s="109">
        <v>0</v>
      </c>
      <c r="L530" s="109">
        <v>0.1004906565489954</v>
      </c>
      <c r="M530" s="109">
        <v>8.3691398558951441E-2</v>
      </c>
      <c r="N530" s="116">
        <v>4.5195765005938339E-2</v>
      </c>
      <c r="O530" s="106"/>
    </row>
    <row r="531" spans="1:15" x14ac:dyDescent="0.2">
      <c r="A531" s="186"/>
      <c r="B531" s="189"/>
      <c r="C531" s="108" t="s">
        <v>26</v>
      </c>
      <c r="D531" s="109">
        <v>0.3357361615202169</v>
      </c>
      <c r="E531" s="109">
        <v>0.55169216126297749</v>
      </c>
      <c r="F531" s="109">
        <v>0.49194153279347541</v>
      </c>
      <c r="G531" s="109">
        <v>0.5449626976100872</v>
      </c>
      <c r="H531" s="109">
        <v>0.3895814559723752</v>
      </c>
      <c r="I531" s="109">
        <v>0.43431606931638078</v>
      </c>
      <c r="J531" s="109">
        <v>0.34085785333413521</v>
      </c>
      <c r="K531" s="109">
        <v>0.56842678956949744</v>
      </c>
      <c r="L531" s="109">
        <v>0.50497271612471162</v>
      </c>
      <c r="M531" s="109">
        <v>0.50449719632447154</v>
      </c>
      <c r="N531" s="116">
        <v>0.36422448050438455</v>
      </c>
      <c r="O531" s="106"/>
    </row>
    <row r="532" spans="1:15" x14ac:dyDescent="0.2">
      <c r="A532" s="186"/>
      <c r="B532" s="189"/>
      <c r="C532" s="108" t="s">
        <v>27</v>
      </c>
      <c r="D532" s="109">
        <v>0</v>
      </c>
      <c r="E532" s="109">
        <v>2.6003729225873001E-2</v>
      </c>
      <c r="F532" s="109">
        <v>0</v>
      </c>
      <c r="G532" s="109">
        <v>0</v>
      </c>
      <c r="H532" s="109">
        <v>3.0219096372250044E-2</v>
      </c>
      <c r="I532" s="109">
        <v>0</v>
      </c>
      <c r="J532" s="109">
        <v>0</v>
      </c>
      <c r="K532" s="109">
        <v>0</v>
      </c>
      <c r="L532" s="109">
        <v>0</v>
      </c>
      <c r="M532" s="109">
        <v>0</v>
      </c>
      <c r="N532" s="116">
        <v>0</v>
      </c>
      <c r="O532" s="106"/>
    </row>
    <row r="533" spans="1:15" ht="13.5" thickBot="1" x14ac:dyDescent="0.25">
      <c r="A533" s="187"/>
      <c r="B533" s="190"/>
      <c r="C533" s="117" t="s">
        <v>28</v>
      </c>
      <c r="D533" s="118">
        <v>0.31023157371458365</v>
      </c>
      <c r="E533" s="118">
        <v>9.5378802932516382E-2</v>
      </c>
      <c r="F533" s="118">
        <v>4.2091713216234936E-2</v>
      </c>
      <c r="G533" s="118">
        <v>0.16489765893654337</v>
      </c>
      <c r="H533" s="118">
        <v>0.17094297028102751</v>
      </c>
      <c r="I533" s="118">
        <v>0.1859418396729603</v>
      </c>
      <c r="J533" s="118">
        <v>0.2289563153848968</v>
      </c>
      <c r="K533" s="118">
        <v>0.21556994947006064</v>
      </c>
      <c r="L533" s="118">
        <v>0.20645184575872341</v>
      </c>
      <c r="M533" s="118">
        <v>0.10856841632917692</v>
      </c>
      <c r="N533" s="119">
        <v>9.957490710991572E-2</v>
      </c>
      <c r="O533" s="106"/>
    </row>
    <row r="534" spans="1:15" x14ac:dyDescent="0.2">
      <c r="A534" s="185" t="s">
        <v>169</v>
      </c>
      <c r="B534" s="188" t="s">
        <v>32</v>
      </c>
      <c r="C534" s="113" t="s">
        <v>0</v>
      </c>
      <c r="D534" s="114">
        <v>0</v>
      </c>
      <c r="E534" s="114">
        <v>0</v>
      </c>
      <c r="F534" s="114">
        <v>7.1730973079784266E-2</v>
      </c>
      <c r="G534" s="114">
        <v>0.12100511834228067</v>
      </c>
      <c r="H534" s="114">
        <v>9.8917978979849899E-2</v>
      </c>
      <c r="I534" s="114">
        <v>0</v>
      </c>
      <c r="J534" s="114">
        <v>0.1022115342550121</v>
      </c>
      <c r="K534" s="114">
        <v>0.20217405083341408</v>
      </c>
      <c r="L534" s="114">
        <v>0</v>
      </c>
      <c r="M534" s="114">
        <v>0.20903791163797603</v>
      </c>
      <c r="N534" s="115">
        <v>6.0878594211287877E-2</v>
      </c>
      <c r="O534" s="106"/>
    </row>
    <row r="535" spans="1:15" x14ac:dyDescent="0.2">
      <c r="A535" s="186"/>
      <c r="B535" s="189"/>
      <c r="C535" s="108" t="s">
        <v>2</v>
      </c>
      <c r="D535" s="109">
        <v>0</v>
      </c>
      <c r="E535" s="109">
        <v>0.24127438841189741</v>
      </c>
      <c r="F535" s="109">
        <v>0.12586168958337066</v>
      </c>
      <c r="G535" s="109">
        <v>0.27600084956318816</v>
      </c>
      <c r="H535" s="109">
        <v>0</v>
      </c>
      <c r="I535" s="109">
        <v>8.6930927295854638E-2</v>
      </c>
      <c r="J535" s="109">
        <v>0.36543644462448888</v>
      </c>
      <c r="K535" s="109">
        <v>0.19343515284030294</v>
      </c>
      <c r="L535" s="109">
        <v>0.30082480083043062</v>
      </c>
      <c r="M535" s="109">
        <v>0</v>
      </c>
      <c r="N535" s="116">
        <v>0</v>
      </c>
      <c r="O535" s="106"/>
    </row>
    <row r="536" spans="1:15" x14ac:dyDescent="0.2">
      <c r="A536" s="186"/>
      <c r="B536" s="189"/>
      <c r="C536" s="108" t="s">
        <v>3</v>
      </c>
      <c r="D536" s="109">
        <v>0.41567241078359024</v>
      </c>
      <c r="E536" s="109">
        <v>0.51123211800549584</v>
      </c>
      <c r="F536" s="109">
        <v>0.46917561216446657</v>
      </c>
      <c r="G536" s="109">
        <v>0.40104736944302288</v>
      </c>
      <c r="H536" s="109">
        <v>0.33057691297357406</v>
      </c>
      <c r="I536" s="109">
        <v>0.18648151693584084</v>
      </c>
      <c r="J536" s="109">
        <v>0.53235202112049906</v>
      </c>
      <c r="K536" s="109">
        <v>0.37273232701218229</v>
      </c>
      <c r="L536" s="109">
        <v>0.34439788417525724</v>
      </c>
      <c r="M536" s="109">
        <v>0</v>
      </c>
      <c r="N536" s="116">
        <v>0.42186921825983398</v>
      </c>
      <c r="O536" s="106"/>
    </row>
    <row r="537" spans="1:15" x14ac:dyDescent="0.2">
      <c r="A537" s="186"/>
      <c r="B537" s="189"/>
      <c r="C537" s="108" t="s">
        <v>4</v>
      </c>
      <c r="D537" s="109">
        <v>0.37982231830427887</v>
      </c>
      <c r="E537" s="109">
        <v>0</v>
      </c>
      <c r="F537" s="109">
        <v>0.10941512389289577</v>
      </c>
      <c r="G537" s="109">
        <v>0.1160115541553407</v>
      </c>
      <c r="H537" s="109">
        <v>0.29657834596159582</v>
      </c>
      <c r="I537" s="109">
        <v>0.51267857510676806</v>
      </c>
      <c r="J537" s="109">
        <v>0</v>
      </c>
      <c r="K537" s="109">
        <v>0.10745994913512089</v>
      </c>
      <c r="L537" s="109">
        <v>0.21469630609403231</v>
      </c>
      <c r="M537" s="109">
        <v>0.6556781038001962</v>
      </c>
      <c r="N537" s="116">
        <v>0.24980354788523446</v>
      </c>
      <c r="O537" s="106"/>
    </row>
    <row r="538" spans="1:15" x14ac:dyDescent="0.2">
      <c r="A538" s="186"/>
      <c r="B538" s="189"/>
      <c r="C538" s="108" t="s">
        <v>1</v>
      </c>
      <c r="D538" s="109">
        <v>0.20450527091213089</v>
      </c>
      <c r="E538" s="109">
        <v>0.24749349358260667</v>
      </c>
      <c r="F538" s="109">
        <v>0.22381660127948266</v>
      </c>
      <c r="G538" s="109">
        <v>8.5935108496167326E-2</v>
      </c>
      <c r="H538" s="109">
        <v>0.27392676208498029</v>
      </c>
      <c r="I538" s="109">
        <v>0.21390898066153646</v>
      </c>
      <c r="J538" s="109">
        <v>0</v>
      </c>
      <c r="K538" s="109">
        <v>0.12419852017897993</v>
      </c>
      <c r="L538" s="109">
        <v>0.14008100890027969</v>
      </c>
      <c r="M538" s="109">
        <v>0.13528398456182789</v>
      </c>
      <c r="N538" s="116">
        <v>0.26744863964364352</v>
      </c>
      <c r="O538" s="106"/>
    </row>
    <row r="539" spans="1:15" x14ac:dyDescent="0.2">
      <c r="A539" s="186"/>
      <c r="B539" s="189" t="s">
        <v>147</v>
      </c>
      <c r="C539" s="108" t="s">
        <v>6</v>
      </c>
      <c r="D539" s="109">
        <v>0.25356441715991984</v>
      </c>
      <c r="E539" s="109">
        <v>0.32345276689134211</v>
      </c>
      <c r="F539" s="109">
        <v>0.48148331489744484</v>
      </c>
      <c r="G539" s="109">
        <v>0.38676127959151835</v>
      </c>
      <c r="H539" s="109">
        <v>0.22960581658873078</v>
      </c>
      <c r="I539" s="109">
        <v>0.48580442348068287</v>
      </c>
      <c r="J539" s="109">
        <v>0.2270265729077012</v>
      </c>
      <c r="K539" s="109">
        <v>0.54321023808087687</v>
      </c>
      <c r="L539" s="109">
        <v>0.30950969646470577</v>
      </c>
      <c r="M539" s="109">
        <v>0.36852469897738549</v>
      </c>
      <c r="N539" s="116">
        <v>0.16906450652826105</v>
      </c>
      <c r="O539" s="106"/>
    </row>
    <row r="540" spans="1:15" x14ac:dyDescent="0.2">
      <c r="A540" s="186"/>
      <c r="B540" s="189"/>
      <c r="C540" s="108" t="s">
        <v>7</v>
      </c>
      <c r="D540" s="109">
        <v>0.28722685289563976</v>
      </c>
      <c r="E540" s="109">
        <v>0.2624848002840815</v>
      </c>
      <c r="F540" s="109">
        <v>0.16147761230455582</v>
      </c>
      <c r="G540" s="109">
        <v>0.40526365968049843</v>
      </c>
      <c r="H540" s="109">
        <v>0.39059813702666873</v>
      </c>
      <c r="I540" s="109">
        <v>0.37060467362519395</v>
      </c>
      <c r="J540" s="109">
        <v>0.48106125959600987</v>
      </c>
      <c r="K540" s="109">
        <v>0.28742592801972311</v>
      </c>
      <c r="L540" s="109">
        <v>0.4061829200536598</v>
      </c>
      <c r="M540" s="109">
        <v>0.31453159571176081</v>
      </c>
      <c r="N540" s="116">
        <v>0.57708893617311763</v>
      </c>
      <c r="O540" s="106"/>
    </row>
    <row r="541" spans="1:15" x14ac:dyDescent="0.2">
      <c r="A541" s="186"/>
      <c r="B541" s="189"/>
      <c r="C541" s="108" t="s">
        <v>8</v>
      </c>
      <c r="D541" s="109">
        <v>0.45920872994444023</v>
      </c>
      <c r="E541" s="109">
        <v>0.41406243282457611</v>
      </c>
      <c r="F541" s="109">
        <v>0.35703907279799929</v>
      </c>
      <c r="G541" s="109">
        <v>0.20797506072798305</v>
      </c>
      <c r="H541" s="109">
        <v>0.37979604638460052</v>
      </c>
      <c r="I541" s="109">
        <v>0.1435909028941231</v>
      </c>
      <c r="J541" s="109">
        <v>0.29191216749628879</v>
      </c>
      <c r="K541" s="109">
        <v>0.16936383389939982</v>
      </c>
      <c r="L541" s="109">
        <v>0.2843073834816342</v>
      </c>
      <c r="M541" s="109">
        <v>0.31694370531085342</v>
      </c>
      <c r="N541" s="116">
        <v>0.25384655729862138</v>
      </c>
      <c r="O541" s="106"/>
    </row>
    <row r="542" spans="1:15" x14ac:dyDescent="0.2">
      <c r="A542" s="186"/>
      <c r="B542" s="189" t="s">
        <v>148</v>
      </c>
      <c r="C542" s="108" t="s">
        <v>6</v>
      </c>
      <c r="D542" s="109">
        <v>0.39043814173697661</v>
      </c>
      <c r="E542" s="109">
        <v>0.39729045348112613</v>
      </c>
      <c r="F542" s="109">
        <v>0.29108362378829961</v>
      </c>
      <c r="G542" s="109">
        <v>0.52965704328063423</v>
      </c>
      <c r="H542" s="109">
        <v>0.28988123381920394</v>
      </c>
      <c r="I542" s="109">
        <v>0.59809402678920798</v>
      </c>
      <c r="J542" s="109">
        <v>0.29053249638250239</v>
      </c>
      <c r="K542" s="109">
        <v>0.40916229043527663</v>
      </c>
      <c r="L542" s="109">
        <v>0.47261776943304584</v>
      </c>
      <c r="M542" s="109">
        <v>0.35375833165667464</v>
      </c>
      <c r="N542" s="116">
        <v>0.39681813679380668</v>
      </c>
      <c r="O542" s="106"/>
    </row>
    <row r="543" spans="1:15" x14ac:dyDescent="0.2">
      <c r="A543" s="186"/>
      <c r="B543" s="189"/>
      <c r="C543" s="108" t="s">
        <v>7</v>
      </c>
      <c r="D543" s="109">
        <v>0.10989143365559834</v>
      </c>
      <c r="E543" s="109">
        <v>0.15734369461598771</v>
      </c>
      <c r="F543" s="109">
        <v>0.13700482204248535</v>
      </c>
      <c r="G543" s="109">
        <v>0.22459979486952389</v>
      </c>
      <c r="H543" s="109">
        <v>0.24551201120898158</v>
      </c>
      <c r="I543" s="109">
        <v>0.18765081202265088</v>
      </c>
      <c r="J543" s="109">
        <v>0.42832267841228977</v>
      </c>
      <c r="K543" s="109">
        <v>0.15890415124051782</v>
      </c>
      <c r="L543" s="109">
        <v>2.3998324417933946E-2</v>
      </c>
      <c r="M543" s="109">
        <v>0.10103486817609333</v>
      </c>
      <c r="N543" s="116">
        <v>0.10135881593012681</v>
      </c>
      <c r="O543" s="106"/>
    </row>
    <row r="544" spans="1:15" x14ac:dyDescent="0.2">
      <c r="A544" s="186"/>
      <c r="B544" s="189"/>
      <c r="C544" s="108" t="s">
        <v>8</v>
      </c>
      <c r="D544" s="109">
        <v>0.49967042460742489</v>
      </c>
      <c r="E544" s="109">
        <v>0.44536585190288591</v>
      </c>
      <c r="F544" s="109">
        <v>0.57191155416921502</v>
      </c>
      <c r="G544" s="109">
        <v>0.24574316184984168</v>
      </c>
      <c r="H544" s="109">
        <v>0.46460675497181464</v>
      </c>
      <c r="I544" s="109">
        <v>0.21425516118814103</v>
      </c>
      <c r="J544" s="109">
        <v>0.28114482520520778</v>
      </c>
      <c r="K544" s="109">
        <v>0.43193355832420544</v>
      </c>
      <c r="L544" s="109">
        <v>0.50338390614902007</v>
      </c>
      <c r="M544" s="109">
        <v>0.54520680016723178</v>
      </c>
      <c r="N544" s="116">
        <v>0.5018230472760663</v>
      </c>
      <c r="O544" s="106"/>
    </row>
    <row r="545" spans="1:15" x14ac:dyDescent="0.2">
      <c r="A545" s="186"/>
      <c r="B545" s="189" t="s">
        <v>149</v>
      </c>
      <c r="C545" s="108" t="s">
        <v>6</v>
      </c>
      <c r="D545" s="109">
        <v>0.49617058690311966</v>
      </c>
      <c r="E545" s="109">
        <v>0.24217199561686356</v>
      </c>
      <c r="F545" s="109">
        <v>0.40318297237002559</v>
      </c>
      <c r="G545" s="109">
        <v>0.36213235293095308</v>
      </c>
      <c r="H545" s="109">
        <v>0.41457514430904624</v>
      </c>
      <c r="I545" s="109">
        <v>0.51445512554308381</v>
      </c>
      <c r="J545" s="109">
        <v>0.57231258009923414</v>
      </c>
      <c r="K545" s="109">
        <v>0.51981181418222788</v>
      </c>
      <c r="L545" s="109">
        <v>0.49921391564313811</v>
      </c>
      <c r="M545" s="109">
        <v>0.57923854473490499</v>
      </c>
      <c r="N545" s="116">
        <v>0.30413698036634224</v>
      </c>
      <c r="O545" s="106"/>
    </row>
    <row r="546" spans="1:15" x14ac:dyDescent="0.2">
      <c r="A546" s="186"/>
      <c r="B546" s="189"/>
      <c r="C546" s="108" t="s">
        <v>7</v>
      </c>
      <c r="D546" s="109">
        <v>0.1663223496633181</v>
      </c>
      <c r="E546" s="109">
        <v>0.38300736981651928</v>
      </c>
      <c r="F546" s="109">
        <v>0.16672371269220865</v>
      </c>
      <c r="G546" s="109">
        <v>0.42480814651573895</v>
      </c>
      <c r="H546" s="109">
        <v>0.25848866205924231</v>
      </c>
      <c r="I546" s="109">
        <v>0.36557187260967777</v>
      </c>
      <c r="J546" s="109">
        <v>0.25179224307011805</v>
      </c>
      <c r="K546" s="109">
        <v>0.28242903009093601</v>
      </c>
      <c r="L546" s="109">
        <v>0.19424108603661505</v>
      </c>
      <c r="M546" s="109">
        <v>0.12392147277412265</v>
      </c>
      <c r="N546" s="116">
        <v>0.50537814915758505</v>
      </c>
      <c r="O546" s="106"/>
    </row>
    <row r="547" spans="1:15" x14ac:dyDescent="0.2">
      <c r="A547" s="186"/>
      <c r="B547" s="189"/>
      <c r="C547" s="108" t="s">
        <v>8</v>
      </c>
      <c r="D547" s="109">
        <v>0.33750706343356207</v>
      </c>
      <c r="E547" s="109">
        <v>0.37482063456661691</v>
      </c>
      <c r="F547" s="109">
        <v>0.43009331493776576</v>
      </c>
      <c r="G547" s="109">
        <v>0.21305950055330775</v>
      </c>
      <c r="H547" s="109">
        <v>0.3269361936317115</v>
      </c>
      <c r="I547" s="109">
        <v>0.11997300184723823</v>
      </c>
      <c r="J547" s="109">
        <v>0.17589517683064751</v>
      </c>
      <c r="K547" s="109">
        <v>0.19775915572683594</v>
      </c>
      <c r="L547" s="109">
        <v>0.30654499832024679</v>
      </c>
      <c r="M547" s="109">
        <v>0.29683998249097215</v>
      </c>
      <c r="N547" s="116">
        <v>0.19048487047607257</v>
      </c>
      <c r="O547" s="106"/>
    </row>
    <row r="548" spans="1:15" x14ac:dyDescent="0.2">
      <c r="A548" s="186"/>
      <c r="B548" s="189" t="s">
        <v>150</v>
      </c>
      <c r="C548" s="108" t="s">
        <v>6</v>
      </c>
      <c r="D548" s="109">
        <v>0.1476292405076555</v>
      </c>
      <c r="E548" s="109">
        <v>0.28188676672086199</v>
      </c>
      <c r="F548" s="109">
        <v>0.31359702029362846</v>
      </c>
      <c r="G548" s="109">
        <v>0.52267965064682198</v>
      </c>
      <c r="H548" s="109">
        <v>0.2751707993659408</v>
      </c>
      <c r="I548" s="109">
        <v>0.5404296641567663</v>
      </c>
      <c r="J548" s="109">
        <v>0.31266531005059606</v>
      </c>
      <c r="K548" s="109">
        <v>0.29051483562013714</v>
      </c>
      <c r="L548" s="109">
        <v>0.4202468417510854</v>
      </c>
      <c r="M548" s="109">
        <v>0.33340862157799328</v>
      </c>
      <c r="N548" s="116">
        <v>0.42222367804259098</v>
      </c>
      <c r="O548" s="106"/>
    </row>
    <row r="549" spans="1:15" x14ac:dyDescent="0.2">
      <c r="A549" s="186"/>
      <c r="B549" s="189"/>
      <c r="C549" s="108" t="s">
        <v>7</v>
      </c>
      <c r="D549" s="109">
        <v>0.39623917285283944</v>
      </c>
      <c r="E549" s="109">
        <v>0.26980077520407625</v>
      </c>
      <c r="F549" s="109">
        <v>0.37498005857625194</v>
      </c>
      <c r="G549" s="109">
        <v>0.19037760402273107</v>
      </c>
      <c r="H549" s="109">
        <v>0.31197080714302639</v>
      </c>
      <c r="I549" s="109">
        <v>0.17674729280607657</v>
      </c>
      <c r="J549" s="109">
        <v>8.2078932820330672E-2</v>
      </c>
      <c r="K549" s="109">
        <v>0.20096490501846273</v>
      </c>
      <c r="L549" s="109">
        <v>0.1205018256522877</v>
      </c>
      <c r="M549" s="109">
        <v>0.10101784435801033</v>
      </c>
      <c r="N549" s="116">
        <v>0.26396192730558354</v>
      </c>
      <c r="O549" s="106"/>
    </row>
    <row r="550" spans="1:15" x14ac:dyDescent="0.2">
      <c r="A550" s="186"/>
      <c r="B550" s="189"/>
      <c r="C550" s="108" t="s">
        <v>8</v>
      </c>
      <c r="D550" s="109">
        <v>0.45613158663950487</v>
      </c>
      <c r="E550" s="109">
        <v>0.44831245807506159</v>
      </c>
      <c r="F550" s="109">
        <v>0.31142292113011977</v>
      </c>
      <c r="G550" s="109">
        <v>0.28694274533044672</v>
      </c>
      <c r="H550" s="109">
        <v>0.4128583934910327</v>
      </c>
      <c r="I550" s="109">
        <v>0.28282304303715683</v>
      </c>
      <c r="J550" s="109">
        <v>0.60525575712907298</v>
      </c>
      <c r="K550" s="109">
        <v>0.5085202593614</v>
      </c>
      <c r="L550" s="109">
        <v>0.4592513325966267</v>
      </c>
      <c r="M550" s="109">
        <v>0.56557353406399602</v>
      </c>
      <c r="N550" s="116">
        <v>0.31381439465182548</v>
      </c>
      <c r="O550" s="106"/>
    </row>
    <row r="551" spans="1:15" x14ac:dyDescent="0.2">
      <c r="A551" s="186"/>
      <c r="B551" s="189" t="s">
        <v>18</v>
      </c>
      <c r="C551" s="108" t="s">
        <v>20</v>
      </c>
      <c r="D551" s="109">
        <v>0.42323173714724566</v>
      </c>
      <c r="E551" s="109">
        <v>0.31323916078389724</v>
      </c>
      <c r="F551" s="109">
        <v>0.25706869281720512</v>
      </c>
      <c r="G551" s="109">
        <v>0.21627159188852801</v>
      </c>
      <c r="H551" s="109">
        <v>0.1606803077721371</v>
      </c>
      <c r="I551" s="109">
        <v>0.35847493031407496</v>
      </c>
      <c r="J551" s="109">
        <v>0.22908434623479715</v>
      </c>
      <c r="K551" s="109">
        <v>0.31223508316081722</v>
      </c>
      <c r="L551" s="109">
        <v>0.269216954687375</v>
      </c>
      <c r="M551" s="109">
        <v>0.27169335889205365</v>
      </c>
      <c r="N551" s="116">
        <v>0.51392142088489401</v>
      </c>
      <c r="O551" s="106"/>
    </row>
    <row r="552" spans="1:15" x14ac:dyDescent="0.2">
      <c r="A552" s="186"/>
      <c r="B552" s="189"/>
      <c r="C552" s="108" t="s">
        <v>25</v>
      </c>
      <c r="D552" s="109">
        <v>5.3946083706910113E-2</v>
      </c>
      <c r="E552" s="109">
        <v>3.4819976043369623E-2</v>
      </c>
      <c r="F552" s="109">
        <v>0.11803199607576896</v>
      </c>
      <c r="G552" s="109">
        <v>3.2146979589467634E-2</v>
      </c>
      <c r="H552" s="109">
        <v>1.8830555817307425E-2</v>
      </c>
      <c r="I552" s="109">
        <v>3.6335619816410987E-2</v>
      </c>
      <c r="J552" s="109">
        <v>8.9736881090125689E-2</v>
      </c>
      <c r="K552" s="109">
        <v>0.21693277471521835</v>
      </c>
      <c r="L552" s="109">
        <v>5.5604765951576242E-2</v>
      </c>
      <c r="M552" s="109">
        <v>0.12564468549432251</v>
      </c>
      <c r="N552" s="116">
        <v>0.11249225237183928</v>
      </c>
      <c r="O552" s="106"/>
    </row>
    <row r="553" spans="1:15" x14ac:dyDescent="0.2">
      <c r="A553" s="186"/>
      <c r="B553" s="189"/>
      <c r="C553" s="108" t="s">
        <v>65</v>
      </c>
      <c r="D553" s="109">
        <v>5.5230516708174672E-2</v>
      </c>
      <c r="E553" s="109">
        <v>0.10503383620764041</v>
      </c>
      <c r="F553" s="109">
        <v>4.2035387189103289E-2</v>
      </c>
      <c r="G553" s="109">
        <v>0.11232804536884743</v>
      </c>
      <c r="H553" s="109">
        <v>3.5660219827020521E-2</v>
      </c>
      <c r="I553" s="109">
        <v>0.12104080293807568</v>
      </c>
      <c r="J553" s="109">
        <v>2.5676375109649135E-2</v>
      </c>
      <c r="K553" s="109">
        <v>8.6567637543497555E-2</v>
      </c>
      <c r="L553" s="109">
        <v>3.436839531778723E-2</v>
      </c>
      <c r="M553" s="109">
        <v>8.7794112864176654E-2</v>
      </c>
      <c r="N553" s="116">
        <v>7.5778903686271007E-2</v>
      </c>
      <c r="O553" s="106"/>
    </row>
    <row r="554" spans="1:15" x14ac:dyDescent="0.2">
      <c r="A554" s="186"/>
      <c r="B554" s="189"/>
      <c r="C554" s="108" t="s">
        <v>22</v>
      </c>
      <c r="D554" s="109">
        <v>0.22178153479306326</v>
      </c>
      <c r="E554" s="109">
        <v>0.20248356491918149</v>
      </c>
      <c r="F554" s="109">
        <v>0.14604763557869516</v>
      </c>
      <c r="G554" s="109">
        <v>0.13887272111008409</v>
      </c>
      <c r="H554" s="109">
        <v>0.23547412105622512</v>
      </c>
      <c r="I554" s="109">
        <v>0.11732461286960878</v>
      </c>
      <c r="J554" s="109">
        <v>0.27291657619994203</v>
      </c>
      <c r="K554" s="109">
        <v>4.002483176348668E-2</v>
      </c>
      <c r="L554" s="109">
        <v>6.3766390392182667E-2</v>
      </c>
      <c r="M554" s="109">
        <v>0.13506913262380893</v>
      </c>
      <c r="N554" s="116">
        <v>7.5778903686271007E-2</v>
      </c>
      <c r="O554" s="106"/>
    </row>
    <row r="555" spans="1:15" x14ac:dyDescent="0.2">
      <c r="A555" s="186"/>
      <c r="B555" s="189"/>
      <c r="C555" s="108" t="s">
        <v>19</v>
      </c>
      <c r="D555" s="109">
        <v>0.41413197117364153</v>
      </c>
      <c r="E555" s="109">
        <v>0.3184840360231207</v>
      </c>
      <c r="F555" s="109">
        <v>0.40826042213525227</v>
      </c>
      <c r="G555" s="109">
        <v>0.38582563568290118</v>
      </c>
      <c r="H555" s="109">
        <v>0.49424128937184497</v>
      </c>
      <c r="I555" s="109">
        <v>0.34289823200636382</v>
      </c>
      <c r="J555" s="109">
        <v>0.36291037421290506</v>
      </c>
      <c r="K555" s="109">
        <v>0.41546386486307435</v>
      </c>
      <c r="L555" s="109">
        <v>0.4406294827203453</v>
      </c>
      <c r="M555" s="109">
        <v>0.4603661777249512</v>
      </c>
      <c r="N555" s="116">
        <v>0.60297162205029931</v>
      </c>
      <c r="O555" s="106"/>
    </row>
    <row r="556" spans="1:15" x14ac:dyDescent="0.2">
      <c r="A556" s="186"/>
      <c r="B556" s="189"/>
      <c r="C556" s="108" t="s">
        <v>23</v>
      </c>
      <c r="D556" s="109">
        <v>0.12495698704123905</v>
      </c>
      <c r="E556" s="109">
        <v>0.13463789781989419</v>
      </c>
      <c r="F556" s="109">
        <v>0.2248482190393018</v>
      </c>
      <c r="G556" s="109">
        <v>0.20535668077958733</v>
      </c>
      <c r="H556" s="109">
        <v>0.13703526321024997</v>
      </c>
      <c r="I556" s="109">
        <v>0.11479155376807715</v>
      </c>
      <c r="J556" s="109">
        <v>0.11566186604778184</v>
      </c>
      <c r="K556" s="109">
        <v>7.7239115329852573E-2</v>
      </c>
      <c r="L556" s="109">
        <v>0.15719256233635454</v>
      </c>
      <c r="M556" s="109">
        <v>5.8939288236631526E-2</v>
      </c>
      <c r="N556" s="116">
        <v>4.5741316169879483E-2</v>
      </c>
      <c r="O556" s="106"/>
    </row>
    <row r="557" spans="1:15" x14ac:dyDescent="0.2">
      <c r="A557" s="186"/>
      <c r="B557" s="189"/>
      <c r="C557" s="108" t="s">
        <v>21</v>
      </c>
      <c r="D557" s="109">
        <v>0.17448913894252457</v>
      </c>
      <c r="E557" s="109">
        <v>0.23778349848202612</v>
      </c>
      <c r="F557" s="109">
        <v>0.10055145641063788</v>
      </c>
      <c r="G557" s="109">
        <v>0.17640311968623576</v>
      </c>
      <c r="H557" s="109">
        <v>7.9544550821254612E-2</v>
      </c>
      <c r="I557" s="109">
        <v>0.1392106687037114</v>
      </c>
      <c r="J557" s="109">
        <v>0.12675680376654397</v>
      </c>
      <c r="K557" s="109">
        <v>0.13340637432278588</v>
      </c>
      <c r="L557" s="109">
        <v>9.8984974043777568E-2</v>
      </c>
      <c r="M557" s="109">
        <v>0.10006139621024579</v>
      </c>
      <c r="N557" s="116">
        <v>0.24361746462600961</v>
      </c>
      <c r="O557" s="106"/>
    </row>
    <row r="558" spans="1:15" x14ac:dyDescent="0.2">
      <c r="A558" s="186"/>
      <c r="B558" s="189"/>
      <c r="C558" s="108" t="s">
        <v>24</v>
      </c>
      <c r="D558" s="109">
        <v>7.0218098177717708E-2</v>
      </c>
      <c r="E558" s="109">
        <v>0.14190832545211871</v>
      </c>
      <c r="F558" s="109">
        <v>7.856150908493198E-2</v>
      </c>
      <c r="G558" s="109">
        <v>0.18157247371427127</v>
      </c>
      <c r="H558" s="109">
        <v>4.7059797796466817E-2</v>
      </c>
      <c r="I558" s="109">
        <v>0.26382243006747691</v>
      </c>
      <c r="J558" s="109">
        <v>0.19922311335804732</v>
      </c>
      <c r="K558" s="109">
        <v>0.16799548112570645</v>
      </c>
      <c r="L558" s="109">
        <v>0.17423754449020251</v>
      </c>
      <c r="M558" s="109">
        <v>0.10601129584002081</v>
      </c>
      <c r="N558" s="116">
        <v>0.30369263965879262</v>
      </c>
      <c r="O558" s="106"/>
    </row>
    <row r="559" spans="1:15" x14ac:dyDescent="0.2">
      <c r="A559" s="186"/>
      <c r="B559" s="189"/>
      <c r="C559" s="108" t="s">
        <v>26</v>
      </c>
      <c r="D559" s="109">
        <v>0.18031614505007332</v>
      </c>
      <c r="E559" s="109">
        <v>0.59631396241652046</v>
      </c>
      <c r="F559" s="109">
        <v>0.29123893363389197</v>
      </c>
      <c r="G559" s="109">
        <v>0.44620221469636578</v>
      </c>
      <c r="H559" s="109">
        <v>0.34929585189848955</v>
      </c>
      <c r="I559" s="109">
        <v>0.47118587544669888</v>
      </c>
      <c r="J559" s="109">
        <v>0.59712965675535479</v>
      </c>
      <c r="K559" s="109">
        <v>0.40093289817249683</v>
      </c>
      <c r="L559" s="109">
        <v>0.39065678797431758</v>
      </c>
      <c r="M559" s="109">
        <v>0.33308689508033096</v>
      </c>
      <c r="N559" s="116">
        <v>0.31923533203579452</v>
      </c>
      <c r="O559" s="106"/>
    </row>
    <row r="560" spans="1:15" x14ac:dyDescent="0.2">
      <c r="A560" s="186"/>
      <c r="B560" s="189"/>
      <c r="C560" s="108" t="s">
        <v>27</v>
      </c>
      <c r="D560" s="109">
        <v>0</v>
      </c>
      <c r="E560" s="109">
        <v>3.8418331688153014E-2</v>
      </c>
      <c r="F560" s="109">
        <v>3.5657604202154601E-2</v>
      </c>
      <c r="G560" s="109">
        <v>2.7223628503778373E-2</v>
      </c>
      <c r="H560" s="109">
        <v>0</v>
      </c>
      <c r="I560" s="109">
        <v>0</v>
      </c>
      <c r="J560" s="109">
        <v>4.9739797119923476E-2</v>
      </c>
      <c r="K560" s="109">
        <v>4.0115438262947258E-2</v>
      </c>
      <c r="L560" s="109">
        <v>3.676156007271713E-2</v>
      </c>
      <c r="M560" s="109">
        <v>0</v>
      </c>
      <c r="N560" s="116">
        <v>0</v>
      </c>
      <c r="O560" s="106"/>
    </row>
    <row r="561" spans="1:15" ht="13.5" thickBot="1" x14ac:dyDescent="0.25">
      <c r="A561" s="187"/>
      <c r="B561" s="190"/>
      <c r="C561" s="117" t="s">
        <v>28</v>
      </c>
      <c r="D561" s="118">
        <v>0.16536084593385653</v>
      </c>
      <c r="E561" s="118">
        <v>0.11117285449181537</v>
      </c>
      <c r="F561" s="118">
        <v>0.11094140314816796</v>
      </c>
      <c r="G561" s="118">
        <v>8.5668137186363721E-2</v>
      </c>
      <c r="H561" s="118">
        <v>0</v>
      </c>
      <c r="I561" s="118">
        <v>5.9859148112737855E-2</v>
      </c>
      <c r="J561" s="118">
        <v>2.6546665000363942E-2</v>
      </c>
      <c r="K561" s="118">
        <v>4.3564524534102936E-2</v>
      </c>
      <c r="L561" s="118">
        <v>9.1905382005262645E-2</v>
      </c>
      <c r="M561" s="118">
        <v>0.10400115763824472</v>
      </c>
      <c r="N561" s="119">
        <v>0.12289519124057169</v>
      </c>
      <c r="O561" s="106"/>
    </row>
    <row r="562" spans="1:15" x14ac:dyDescent="0.2">
      <c r="A562" s="185" t="s">
        <v>170</v>
      </c>
      <c r="B562" s="188" t="s">
        <v>32</v>
      </c>
      <c r="C562" s="113" t="s">
        <v>0</v>
      </c>
      <c r="D562" s="114">
        <v>0.13817336607295161</v>
      </c>
      <c r="E562" s="114">
        <v>0</v>
      </c>
      <c r="F562" s="114">
        <v>0</v>
      </c>
      <c r="G562" s="114">
        <v>8.5826096186974926E-2</v>
      </c>
      <c r="H562" s="114">
        <v>8.3772637273967679E-2</v>
      </c>
      <c r="I562" s="114">
        <v>0.12285877048512026</v>
      </c>
      <c r="J562" s="114">
        <v>0</v>
      </c>
      <c r="K562" s="114">
        <v>0</v>
      </c>
      <c r="L562" s="114">
        <v>0</v>
      </c>
      <c r="M562" s="114">
        <v>0.17402270621043603</v>
      </c>
      <c r="N562" s="115">
        <v>0.10812025857642435</v>
      </c>
      <c r="O562" s="106"/>
    </row>
    <row r="563" spans="1:15" x14ac:dyDescent="0.2">
      <c r="A563" s="186"/>
      <c r="B563" s="189"/>
      <c r="C563" s="108" t="s">
        <v>2</v>
      </c>
      <c r="D563" s="109">
        <v>0</v>
      </c>
      <c r="E563" s="109">
        <v>0.15778671241067635</v>
      </c>
      <c r="F563" s="109">
        <v>0</v>
      </c>
      <c r="G563" s="109">
        <v>0.2364190087540517</v>
      </c>
      <c r="H563" s="109">
        <v>5.1905009624459299E-2</v>
      </c>
      <c r="I563" s="109">
        <v>4.7096087276958139E-2</v>
      </c>
      <c r="J563" s="109">
        <v>0.18419897792332157</v>
      </c>
      <c r="K563" s="109">
        <v>0</v>
      </c>
      <c r="L563" s="109">
        <v>0.21323500538859219</v>
      </c>
      <c r="M563" s="109">
        <v>0.10265255786128391</v>
      </c>
      <c r="N563" s="116">
        <v>0.148302293897867</v>
      </c>
      <c r="O563" s="106"/>
    </row>
    <row r="564" spans="1:15" x14ac:dyDescent="0.2">
      <c r="A564" s="186"/>
      <c r="B564" s="189"/>
      <c r="C564" s="108" t="s">
        <v>3</v>
      </c>
      <c r="D564" s="109">
        <v>0.72686236641396773</v>
      </c>
      <c r="E564" s="109">
        <v>0.31362320848927394</v>
      </c>
      <c r="F564" s="109">
        <v>0.12654072248257731</v>
      </c>
      <c r="G564" s="109">
        <v>0.15269557841448156</v>
      </c>
      <c r="H564" s="109">
        <v>0.10871809629725983</v>
      </c>
      <c r="I564" s="109">
        <v>0</v>
      </c>
      <c r="J564" s="109">
        <v>0.14647985450041823</v>
      </c>
      <c r="K564" s="109">
        <v>0.45592066471950743</v>
      </c>
      <c r="L564" s="109">
        <v>0.38685414603267781</v>
      </c>
      <c r="M564" s="109">
        <v>0.38778876223151293</v>
      </c>
      <c r="N564" s="116">
        <v>0.12339169268342667</v>
      </c>
      <c r="O564" s="106"/>
    </row>
    <row r="565" spans="1:15" x14ac:dyDescent="0.2">
      <c r="A565" s="186"/>
      <c r="B565" s="189"/>
      <c r="C565" s="108" t="s">
        <v>4</v>
      </c>
      <c r="D565" s="109">
        <v>0.13496426751308066</v>
      </c>
      <c r="E565" s="109">
        <v>0.4397019268995665</v>
      </c>
      <c r="F565" s="109">
        <v>0.87345927751742269</v>
      </c>
      <c r="G565" s="109">
        <v>0</v>
      </c>
      <c r="H565" s="109">
        <v>0.2073045321073517</v>
      </c>
      <c r="I565" s="109">
        <v>0.3801594288541425</v>
      </c>
      <c r="J565" s="109">
        <v>0.66932116757626003</v>
      </c>
      <c r="K565" s="109">
        <v>0.54407933528049268</v>
      </c>
      <c r="L565" s="109">
        <v>0.20009432809077901</v>
      </c>
      <c r="M565" s="109">
        <v>7.5298287992609847E-2</v>
      </c>
      <c r="N565" s="116">
        <v>0.20797288578705742</v>
      </c>
      <c r="O565" s="106"/>
    </row>
    <row r="566" spans="1:15" x14ac:dyDescent="0.2">
      <c r="A566" s="186"/>
      <c r="B566" s="189"/>
      <c r="C566" s="108" t="s">
        <v>1</v>
      </c>
      <c r="D566" s="109">
        <v>0</v>
      </c>
      <c r="E566" s="109">
        <v>8.8888152200483128E-2</v>
      </c>
      <c r="F566" s="109">
        <v>0</v>
      </c>
      <c r="G566" s="109">
        <v>0.52505931664449168</v>
      </c>
      <c r="H566" s="109">
        <v>0.54829972469696131</v>
      </c>
      <c r="I566" s="109">
        <v>0.44988571338377908</v>
      </c>
      <c r="J566" s="109">
        <v>0</v>
      </c>
      <c r="K566" s="109">
        <v>0</v>
      </c>
      <c r="L566" s="109">
        <v>0.19981652048795098</v>
      </c>
      <c r="M566" s="109">
        <v>0.26023768570415734</v>
      </c>
      <c r="N566" s="116">
        <v>0.41221286905522453</v>
      </c>
      <c r="O566" s="106"/>
    </row>
    <row r="567" spans="1:15" x14ac:dyDescent="0.2">
      <c r="A567" s="186"/>
      <c r="B567" s="189" t="s">
        <v>147</v>
      </c>
      <c r="C567" s="108" t="s">
        <v>6</v>
      </c>
      <c r="D567" s="109">
        <v>0.26893980294988185</v>
      </c>
      <c r="E567" s="109">
        <v>0.49600324928214012</v>
      </c>
      <c r="F567" s="109">
        <v>0.45324756180400283</v>
      </c>
      <c r="G567" s="109">
        <v>0.6190545286361766</v>
      </c>
      <c r="H567" s="109">
        <v>0.65026667064053822</v>
      </c>
      <c r="I567" s="109">
        <v>0.59320363231576745</v>
      </c>
      <c r="J567" s="109">
        <v>0.38657805993974326</v>
      </c>
      <c r="K567" s="109">
        <v>0.52281283637967979</v>
      </c>
      <c r="L567" s="109">
        <v>0.56180562265839196</v>
      </c>
      <c r="M567" s="109">
        <v>0.29938649602356066</v>
      </c>
      <c r="N567" s="116">
        <v>0.28969692424647031</v>
      </c>
      <c r="O567" s="106"/>
    </row>
    <row r="568" spans="1:15" x14ac:dyDescent="0.2">
      <c r="A568" s="186"/>
      <c r="B568" s="189"/>
      <c r="C568" s="108" t="s">
        <v>7</v>
      </c>
      <c r="D568" s="109">
        <v>9.5954012831263522E-2</v>
      </c>
      <c r="E568" s="109">
        <v>0.15137836995891429</v>
      </c>
      <c r="F568" s="109">
        <v>0.24959824220408983</v>
      </c>
      <c r="G568" s="109">
        <v>0.27959676553496732</v>
      </c>
      <c r="H568" s="109">
        <v>0.20059621739037933</v>
      </c>
      <c r="I568" s="109">
        <v>0.29230219778092403</v>
      </c>
      <c r="J568" s="109">
        <v>0.20083049895130489</v>
      </c>
      <c r="K568" s="109">
        <v>0.3720675774991723</v>
      </c>
      <c r="L568" s="109">
        <v>0.13956251002326658</v>
      </c>
      <c r="M568" s="109">
        <v>0.41030956817689157</v>
      </c>
      <c r="N568" s="116">
        <v>0.40087418488816945</v>
      </c>
      <c r="O568" s="106"/>
    </row>
    <row r="569" spans="1:15" x14ac:dyDescent="0.2">
      <c r="A569" s="186"/>
      <c r="B569" s="189"/>
      <c r="C569" s="108" t="s">
        <v>8</v>
      </c>
      <c r="D569" s="109">
        <v>0.63510618421885456</v>
      </c>
      <c r="E569" s="109">
        <v>0.35261838075894536</v>
      </c>
      <c r="F569" s="109">
        <v>0.29715419599190745</v>
      </c>
      <c r="G569" s="109">
        <v>0.10134870582885608</v>
      </c>
      <c r="H569" s="109">
        <v>0.14913711196908225</v>
      </c>
      <c r="I569" s="109">
        <v>0.11449416990330834</v>
      </c>
      <c r="J569" s="109">
        <v>0.41259144110895174</v>
      </c>
      <c r="K569" s="109">
        <v>0.10511958612114781</v>
      </c>
      <c r="L569" s="109">
        <v>0.29863186731834135</v>
      </c>
      <c r="M569" s="109">
        <v>0.29030393579954755</v>
      </c>
      <c r="N569" s="116">
        <v>0.30942889086535996</v>
      </c>
      <c r="O569" s="106"/>
    </row>
    <row r="570" spans="1:15" x14ac:dyDescent="0.2">
      <c r="A570" s="186"/>
      <c r="B570" s="189" t="s">
        <v>148</v>
      </c>
      <c r="C570" s="108" t="s">
        <v>6</v>
      </c>
      <c r="D570" s="109">
        <v>0.29108009796901774</v>
      </c>
      <c r="E570" s="109">
        <v>0.33722514467516873</v>
      </c>
      <c r="F570" s="109">
        <v>0.48577425271047653</v>
      </c>
      <c r="G570" s="109">
        <v>0.65559018780643141</v>
      </c>
      <c r="H570" s="109">
        <v>0.75631541113283096</v>
      </c>
      <c r="I570" s="109">
        <v>0.74640754192348102</v>
      </c>
      <c r="J570" s="109">
        <v>0.34642381093828895</v>
      </c>
      <c r="K570" s="109">
        <v>0.38246891080455486</v>
      </c>
      <c r="L570" s="109">
        <v>0.41132366479127236</v>
      </c>
      <c r="M570" s="109">
        <v>0.23469852954567771</v>
      </c>
      <c r="N570" s="116">
        <v>0.35833373706875571</v>
      </c>
      <c r="O570" s="106"/>
    </row>
    <row r="571" spans="1:15" x14ac:dyDescent="0.2">
      <c r="A571" s="186"/>
      <c r="B571" s="189"/>
      <c r="C571" s="108" t="s">
        <v>7</v>
      </c>
      <c r="D571" s="109">
        <v>0</v>
      </c>
      <c r="E571" s="109">
        <v>0.16330272541325694</v>
      </c>
      <c r="F571" s="109">
        <v>0.11592406612984066</v>
      </c>
      <c r="G571" s="109">
        <v>0.13364743622796574</v>
      </c>
      <c r="H571" s="109">
        <v>0.15286861479179437</v>
      </c>
      <c r="I571" s="109">
        <v>0.12189180931625458</v>
      </c>
      <c r="J571" s="109">
        <v>0.32443510810631276</v>
      </c>
      <c r="K571" s="109">
        <v>4.5134445857481768E-2</v>
      </c>
      <c r="L571" s="109">
        <v>0.13956251002326658</v>
      </c>
      <c r="M571" s="109">
        <v>0.21290703397863975</v>
      </c>
      <c r="N571" s="116">
        <v>6.9116382313282418E-2</v>
      </c>
      <c r="O571" s="106"/>
    </row>
    <row r="572" spans="1:15" x14ac:dyDescent="0.2">
      <c r="A572" s="186"/>
      <c r="B572" s="189"/>
      <c r="C572" s="108" t="s">
        <v>8</v>
      </c>
      <c r="D572" s="109">
        <v>0.70891990203098232</v>
      </c>
      <c r="E572" s="109">
        <v>0.49947212991157408</v>
      </c>
      <c r="F572" s="109">
        <v>0.39830168115968284</v>
      </c>
      <c r="G572" s="109">
        <v>0.21076237596560271</v>
      </c>
      <c r="H572" s="109">
        <v>9.0815974075374714E-2</v>
      </c>
      <c r="I572" s="109">
        <v>0.13170064876026441</v>
      </c>
      <c r="J572" s="109">
        <v>0.32914108095539818</v>
      </c>
      <c r="K572" s="109">
        <v>0.57239664333796336</v>
      </c>
      <c r="L572" s="109">
        <v>0.44911382518546111</v>
      </c>
      <c r="M572" s="109">
        <v>0.55239443647568243</v>
      </c>
      <c r="N572" s="116">
        <v>0.57254988061796164</v>
      </c>
      <c r="O572" s="106"/>
    </row>
    <row r="573" spans="1:15" x14ac:dyDescent="0.2">
      <c r="A573" s="186"/>
      <c r="B573" s="189" t="s">
        <v>149</v>
      </c>
      <c r="C573" s="108" t="s">
        <v>6</v>
      </c>
      <c r="D573" s="109">
        <v>0.44169006129082261</v>
      </c>
      <c r="E573" s="109">
        <v>0.42809295576135947</v>
      </c>
      <c r="F573" s="109">
        <v>0.40625956839485367</v>
      </c>
      <c r="G573" s="109">
        <v>0.50514644755397931</v>
      </c>
      <c r="H573" s="109">
        <v>0.65459326175722665</v>
      </c>
      <c r="I573" s="109">
        <v>0.64788951017802521</v>
      </c>
      <c r="J573" s="109">
        <v>0.46000608881392324</v>
      </c>
      <c r="K573" s="109">
        <v>0.55558312336483906</v>
      </c>
      <c r="L573" s="109">
        <v>0.40564996889520033</v>
      </c>
      <c r="M573" s="109">
        <v>0.46193210643298821</v>
      </c>
      <c r="N573" s="116">
        <v>0.46154297893447532</v>
      </c>
      <c r="O573" s="106"/>
    </row>
    <row r="574" spans="1:15" x14ac:dyDescent="0.2">
      <c r="A574" s="186"/>
      <c r="B574" s="189"/>
      <c r="C574" s="108" t="s">
        <v>7</v>
      </c>
      <c r="D574" s="109">
        <v>9.5954012831263522E-2</v>
      </c>
      <c r="E574" s="109">
        <v>0.23544978738568761</v>
      </c>
      <c r="F574" s="109">
        <v>0.34662562738255753</v>
      </c>
      <c r="G574" s="109">
        <v>0.28951466482995969</v>
      </c>
      <c r="H574" s="109">
        <v>0.18504409177283052</v>
      </c>
      <c r="I574" s="109">
        <v>0.17388409003323346</v>
      </c>
      <c r="J574" s="109">
        <v>0.15978125161690401</v>
      </c>
      <c r="K574" s="109">
        <v>0.19398301964743556</v>
      </c>
      <c r="L574" s="109">
        <v>0.21453970103135717</v>
      </c>
      <c r="M574" s="109">
        <v>0.32910118172722092</v>
      </c>
      <c r="N574" s="116">
        <v>0.18685782088148528</v>
      </c>
      <c r="O574" s="106"/>
    </row>
    <row r="575" spans="1:15" x14ac:dyDescent="0.2">
      <c r="A575" s="186"/>
      <c r="B575" s="189"/>
      <c r="C575" s="108" t="s">
        <v>8</v>
      </c>
      <c r="D575" s="109">
        <v>0.46235592587791369</v>
      </c>
      <c r="E575" s="109">
        <v>0.33645725685295264</v>
      </c>
      <c r="F575" s="109">
        <v>0.24711480422258883</v>
      </c>
      <c r="G575" s="109">
        <v>0.20533888761606092</v>
      </c>
      <c r="H575" s="109">
        <v>0.16036264646994275</v>
      </c>
      <c r="I575" s="109">
        <v>0.17822639978874119</v>
      </c>
      <c r="J575" s="109">
        <v>0.38021265956917277</v>
      </c>
      <c r="K575" s="109">
        <v>0.25043385698772519</v>
      </c>
      <c r="L575" s="109">
        <v>0.3798103300734425</v>
      </c>
      <c r="M575" s="109">
        <v>0.20896671183979071</v>
      </c>
      <c r="N575" s="116">
        <v>0.35159920018403917</v>
      </c>
      <c r="O575" s="106"/>
    </row>
    <row r="576" spans="1:15" x14ac:dyDescent="0.2">
      <c r="A576" s="186"/>
      <c r="B576" s="189" t="s">
        <v>150</v>
      </c>
      <c r="C576" s="108" t="s">
        <v>6</v>
      </c>
      <c r="D576" s="109">
        <v>0.28847050483558151</v>
      </c>
      <c r="E576" s="109">
        <v>0.23662889545624347</v>
      </c>
      <c r="F576" s="109">
        <v>0.5576207400330615</v>
      </c>
      <c r="G576" s="109">
        <v>0.69092731080881109</v>
      </c>
      <c r="H576" s="109">
        <v>0.67018868965106482</v>
      </c>
      <c r="I576" s="109">
        <v>0.533891560689151</v>
      </c>
      <c r="J576" s="109">
        <v>0.5477352698270308</v>
      </c>
      <c r="K576" s="109">
        <v>0.30154075069327585</v>
      </c>
      <c r="L576" s="109">
        <v>0.42224311263512537</v>
      </c>
      <c r="M576" s="109">
        <v>0.23529560600865682</v>
      </c>
      <c r="N576" s="116">
        <v>0.47398906368717952</v>
      </c>
      <c r="O576" s="106"/>
    </row>
    <row r="577" spans="1:15" x14ac:dyDescent="0.2">
      <c r="A577" s="186"/>
      <c r="B577" s="189"/>
      <c r="C577" s="108" t="s">
        <v>7</v>
      </c>
      <c r="D577" s="109">
        <v>0.19446832336226272</v>
      </c>
      <c r="E577" s="109">
        <v>0.53967640364985126</v>
      </c>
      <c r="F577" s="109">
        <v>0.16857179897029312</v>
      </c>
      <c r="G577" s="109">
        <v>7.6858837432700958E-2</v>
      </c>
      <c r="H577" s="109">
        <v>7.1271332312450933E-2</v>
      </c>
      <c r="I577" s="109">
        <v>0.15967588595484122</v>
      </c>
      <c r="J577" s="109">
        <v>0.16502466382250383</v>
      </c>
      <c r="K577" s="109">
        <v>0.24400996456536642</v>
      </c>
      <c r="L577" s="109">
        <v>0.13956251002326658</v>
      </c>
      <c r="M577" s="109">
        <v>0.20576870377782275</v>
      </c>
      <c r="N577" s="116">
        <v>0.10563982358899508</v>
      </c>
      <c r="O577" s="106"/>
    </row>
    <row r="578" spans="1:15" x14ac:dyDescent="0.2">
      <c r="A578" s="186"/>
      <c r="B578" s="189"/>
      <c r="C578" s="108" t="s">
        <v>8</v>
      </c>
      <c r="D578" s="109">
        <v>0.51706117180215572</v>
      </c>
      <c r="E578" s="109">
        <v>0.22369470089390514</v>
      </c>
      <c r="F578" s="109">
        <v>0.27380746099664555</v>
      </c>
      <c r="G578" s="109">
        <v>0.23221385175848788</v>
      </c>
      <c r="H578" s="109">
        <v>0.25853997803648426</v>
      </c>
      <c r="I578" s="109">
        <v>0.30643255335600761</v>
      </c>
      <c r="J578" s="109">
        <v>0.28724006635046534</v>
      </c>
      <c r="K578" s="109">
        <v>0.45444928474135748</v>
      </c>
      <c r="L578" s="109">
        <v>0.43819437734160793</v>
      </c>
      <c r="M578" s="109">
        <v>0.5589356902135203</v>
      </c>
      <c r="N578" s="116">
        <v>0.4203711127238251</v>
      </c>
      <c r="O578" s="106"/>
    </row>
    <row r="579" spans="1:15" x14ac:dyDescent="0.2">
      <c r="A579" s="186"/>
      <c r="B579" s="189" t="s">
        <v>18</v>
      </c>
      <c r="C579" s="108" t="s">
        <v>20</v>
      </c>
      <c r="D579" s="109">
        <v>0.25961981144806018</v>
      </c>
      <c r="E579" s="109">
        <v>0.13886718342231891</v>
      </c>
      <c r="F579" s="109">
        <v>0.12625212265326247</v>
      </c>
      <c r="G579" s="109">
        <v>7.1337753052098982E-2</v>
      </c>
      <c r="H579" s="109">
        <v>0.11586424657967843</v>
      </c>
      <c r="I579" s="109">
        <v>0.26111252005463187</v>
      </c>
      <c r="J579" s="109">
        <v>0.27889060434693691</v>
      </c>
      <c r="K579" s="109">
        <v>4.1220510354094381E-2</v>
      </c>
      <c r="L579" s="109">
        <v>0.32407489330421774</v>
      </c>
      <c r="M579" s="109">
        <v>0.29681442886574805</v>
      </c>
      <c r="N579" s="116">
        <v>0.22581003570226657</v>
      </c>
      <c r="O579" s="106"/>
    </row>
    <row r="580" spans="1:15" x14ac:dyDescent="0.2">
      <c r="A580" s="186"/>
      <c r="B580" s="189"/>
      <c r="C580" s="108" t="s">
        <v>25</v>
      </c>
      <c r="D580" s="109">
        <v>0</v>
      </c>
      <c r="E580" s="109">
        <v>0.13010156428437472</v>
      </c>
      <c r="F580" s="109">
        <v>0</v>
      </c>
      <c r="G580" s="109">
        <v>3.4383889751313325E-2</v>
      </c>
      <c r="H580" s="109">
        <v>9.1187922163995641E-2</v>
      </c>
      <c r="I580" s="109">
        <v>2.6321843320826412E-2</v>
      </c>
      <c r="J580" s="109">
        <v>0.10746546984955195</v>
      </c>
      <c r="K580" s="109">
        <v>3.8130730734660973E-2</v>
      </c>
      <c r="L580" s="109">
        <v>0</v>
      </c>
      <c r="M580" s="109">
        <v>9.8352652558808484E-2</v>
      </c>
      <c r="N580" s="116">
        <v>0.10142431392365302</v>
      </c>
      <c r="O580" s="106"/>
    </row>
    <row r="581" spans="1:15" x14ac:dyDescent="0.2">
      <c r="A581" s="186"/>
      <c r="B581" s="189"/>
      <c r="C581" s="108" t="s">
        <v>65</v>
      </c>
      <c r="D581" s="109">
        <v>0.12308600823827072</v>
      </c>
      <c r="E581" s="109">
        <v>4.650418595008439E-2</v>
      </c>
      <c r="F581" s="109">
        <v>9.4217876863020814E-2</v>
      </c>
      <c r="G581" s="109">
        <v>3.4383889751313325E-2</v>
      </c>
      <c r="H581" s="109">
        <v>4.7158097190384989E-2</v>
      </c>
      <c r="I581" s="109">
        <v>0.11657732133415807</v>
      </c>
      <c r="J581" s="109">
        <v>9.0939855938598366E-2</v>
      </c>
      <c r="K581" s="109">
        <v>0</v>
      </c>
      <c r="L581" s="109">
        <v>0.21887332199658754</v>
      </c>
      <c r="M581" s="109">
        <v>5.0173982838625626E-2</v>
      </c>
      <c r="N581" s="116">
        <v>4.2939747061911809E-2</v>
      </c>
      <c r="O581" s="106"/>
    </row>
    <row r="582" spans="1:15" x14ac:dyDescent="0.2">
      <c r="A582" s="186"/>
      <c r="B582" s="189"/>
      <c r="C582" s="108" t="s">
        <v>22</v>
      </c>
      <c r="D582" s="109">
        <v>0.3103529339131133</v>
      </c>
      <c r="E582" s="109">
        <v>0</v>
      </c>
      <c r="F582" s="109">
        <v>0.12625212265326247</v>
      </c>
      <c r="G582" s="109">
        <v>3.6953863300785657E-2</v>
      </c>
      <c r="H582" s="109">
        <v>7.1841303141223167E-2</v>
      </c>
      <c r="I582" s="109">
        <v>9.4959822220459594E-2</v>
      </c>
      <c r="J582" s="109">
        <v>0.2840724499756932</v>
      </c>
      <c r="K582" s="109">
        <v>0.19021697446702418</v>
      </c>
      <c r="L582" s="109">
        <v>0.19542516951508759</v>
      </c>
      <c r="M582" s="109">
        <v>0.33933920537735091</v>
      </c>
      <c r="N582" s="116">
        <v>0.1928974903272308</v>
      </c>
      <c r="O582" s="106"/>
    </row>
    <row r="583" spans="1:15" x14ac:dyDescent="0.2">
      <c r="A583" s="186"/>
      <c r="B583" s="189"/>
      <c r="C583" s="108" t="s">
        <v>19</v>
      </c>
      <c r="D583" s="109">
        <v>0.41846763586887392</v>
      </c>
      <c r="E583" s="109">
        <v>0.2487552050366508</v>
      </c>
      <c r="F583" s="109">
        <v>0.25372401281115281</v>
      </c>
      <c r="G583" s="109">
        <v>0.16718539268999433</v>
      </c>
      <c r="H583" s="109">
        <v>0.14473793174897351</v>
      </c>
      <c r="I583" s="109">
        <v>0.19871760162813426</v>
      </c>
      <c r="J583" s="109">
        <v>0.17415955989149418</v>
      </c>
      <c r="K583" s="109">
        <v>0.25738732423814026</v>
      </c>
      <c r="L583" s="109">
        <v>0.43345536153731495</v>
      </c>
      <c r="M583" s="109">
        <v>0.42966848613665448</v>
      </c>
      <c r="N583" s="116">
        <v>0.62518286895141795</v>
      </c>
      <c r="O583" s="106"/>
    </row>
    <row r="584" spans="1:15" x14ac:dyDescent="0.2">
      <c r="A584" s="186"/>
      <c r="B584" s="189"/>
      <c r="C584" s="108" t="s">
        <v>23</v>
      </c>
      <c r="D584" s="109">
        <v>6.7309578788760996E-2</v>
      </c>
      <c r="E584" s="109">
        <v>4.5159931774102526E-2</v>
      </c>
      <c r="F584" s="109">
        <v>0</v>
      </c>
      <c r="G584" s="109">
        <v>7.9427678606648802E-2</v>
      </c>
      <c r="H584" s="109">
        <v>0.13316838299704098</v>
      </c>
      <c r="I584" s="109">
        <v>2.6321843320826412E-2</v>
      </c>
      <c r="J584" s="109">
        <v>0</v>
      </c>
      <c r="K584" s="109">
        <v>8.9608671088667449E-2</v>
      </c>
      <c r="L584" s="109">
        <v>0</v>
      </c>
      <c r="M584" s="109">
        <v>9.8352652558808484E-2</v>
      </c>
      <c r="N584" s="116">
        <v>0.14314670922756614</v>
      </c>
      <c r="O584" s="106"/>
    </row>
    <row r="585" spans="1:15" x14ac:dyDescent="0.2">
      <c r="A585" s="186"/>
      <c r="B585" s="189"/>
      <c r="C585" s="108" t="s">
        <v>21</v>
      </c>
      <c r="D585" s="109">
        <v>5.8531917376721657E-2</v>
      </c>
      <c r="E585" s="109">
        <v>5.27683821887662E-2</v>
      </c>
      <c r="F585" s="109">
        <v>6.6962156371536061E-2</v>
      </c>
      <c r="G585" s="109">
        <v>0</v>
      </c>
      <c r="H585" s="109">
        <v>1.3829557849972737E-2</v>
      </c>
      <c r="I585" s="109">
        <v>7.9306201962172321E-2</v>
      </c>
      <c r="J585" s="109">
        <v>0.13839553412697819</v>
      </c>
      <c r="K585" s="109">
        <v>0.12843763585726792</v>
      </c>
      <c r="L585" s="109">
        <v>0.40767942652475325</v>
      </c>
      <c r="M585" s="109">
        <v>0.2484719040063614</v>
      </c>
      <c r="N585" s="116">
        <v>8.7681496999642991E-2</v>
      </c>
      <c r="O585" s="106"/>
    </row>
    <row r="586" spans="1:15" x14ac:dyDescent="0.2">
      <c r="A586" s="186"/>
      <c r="B586" s="189"/>
      <c r="C586" s="108" t="s">
        <v>24</v>
      </c>
      <c r="D586" s="109">
        <v>7.8001885833067774E-2</v>
      </c>
      <c r="E586" s="109">
        <v>0</v>
      </c>
      <c r="F586" s="109">
        <v>0</v>
      </c>
      <c r="G586" s="109">
        <v>0</v>
      </c>
      <c r="H586" s="109">
        <v>1.8341269093892026E-2</v>
      </c>
      <c r="I586" s="109">
        <v>0.10841659415954739</v>
      </c>
      <c r="J586" s="109">
        <v>0.14176240653408712</v>
      </c>
      <c r="K586" s="109">
        <v>4.6204296800214373E-2</v>
      </c>
      <c r="L586" s="109">
        <v>8.3604533220535515E-2</v>
      </c>
      <c r="M586" s="109">
        <v>4.2937090844804612E-2</v>
      </c>
      <c r="N586" s="116">
        <v>0.17341876292860012</v>
      </c>
      <c r="O586" s="106"/>
    </row>
    <row r="587" spans="1:15" x14ac:dyDescent="0.2">
      <c r="A587" s="186"/>
      <c r="B587" s="189"/>
      <c r="C587" s="108" t="s">
        <v>26</v>
      </c>
      <c r="D587" s="109">
        <v>0.23881742622600566</v>
      </c>
      <c r="E587" s="109">
        <v>0.35514516455675882</v>
      </c>
      <c r="F587" s="109">
        <v>0.35101987822329234</v>
      </c>
      <c r="G587" s="109">
        <v>0.4512072814216504</v>
      </c>
      <c r="H587" s="109">
        <v>0.11498866853026486</v>
      </c>
      <c r="I587" s="109">
        <v>0.22474331461594088</v>
      </c>
      <c r="J587" s="109">
        <v>0.14631096685094525</v>
      </c>
      <c r="K587" s="109">
        <v>0.39253332863246798</v>
      </c>
      <c r="L587" s="109">
        <v>0.70181342723873708</v>
      </c>
      <c r="M587" s="109">
        <v>0.3112227868226824</v>
      </c>
      <c r="N587" s="116">
        <v>0.52037406826297095</v>
      </c>
      <c r="O587" s="106"/>
    </row>
    <row r="588" spans="1:15" x14ac:dyDescent="0.2">
      <c r="A588" s="186"/>
      <c r="B588" s="189"/>
      <c r="C588" s="108" t="s">
        <v>27</v>
      </c>
      <c r="D588" s="109">
        <v>0</v>
      </c>
      <c r="E588" s="109">
        <v>0.16132046001346473</v>
      </c>
      <c r="F588" s="109">
        <v>0</v>
      </c>
      <c r="G588" s="109">
        <v>0</v>
      </c>
      <c r="H588" s="109">
        <v>0</v>
      </c>
      <c r="I588" s="109">
        <v>0</v>
      </c>
      <c r="J588" s="109">
        <v>0</v>
      </c>
      <c r="K588" s="109">
        <v>0</v>
      </c>
      <c r="L588" s="109">
        <v>0</v>
      </c>
      <c r="M588" s="109">
        <v>0</v>
      </c>
      <c r="N588" s="116">
        <v>0</v>
      </c>
      <c r="O588" s="106"/>
    </row>
    <row r="589" spans="1:15" ht="13.5" thickBot="1" x14ac:dyDescent="0.25">
      <c r="A589" s="187"/>
      <c r="B589" s="190"/>
      <c r="C589" s="117" t="s">
        <v>28</v>
      </c>
      <c r="D589" s="118">
        <v>0.20966288144259845</v>
      </c>
      <c r="E589" s="118">
        <v>6.565992158963907E-2</v>
      </c>
      <c r="F589" s="118">
        <v>0.36032819838426045</v>
      </c>
      <c r="G589" s="118">
        <v>0.31032216935593643</v>
      </c>
      <c r="H589" s="118">
        <v>0.5386293453550427</v>
      </c>
      <c r="I589" s="118">
        <v>0.44271763755324522</v>
      </c>
      <c r="J589" s="118">
        <v>0.15572156836760032</v>
      </c>
      <c r="K589" s="118">
        <v>0.16616558987915866</v>
      </c>
      <c r="L589" s="118">
        <v>0</v>
      </c>
      <c r="M589" s="118">
        <v>0.20117959727957532</v>
      </c>
      <c r="N589" s="119">
        <v>0</v>
      </c>
      <c r="O589" s="106"/>
    </row>
  </sheetData>
  <sortState xmlns:xlrd2="http://schemas.microsoft.com/office/spreadsheetml/2017/richdata2" ref="C563:N566">
    <sortCondition ref="C563:C566"/>
  </sortState>
  <mergeCells count="148">
    <mergeCell ref="A1:C1"/>
    <mergeCell ref="A2:A29"/>
    <mergeCell ref="B2:B6"/>
    <mergeCell ref="B7:B9"/>
    <mergeCell ref="B10:B12"/>
    <mergeCell ref="B13:B15"/>
    <mergeCell ref="B16:B18"/>
    <mergeCell ref="B19:B29"/>
    <mergeCell ref="A58:A85"/>
    <mergeCell ref="B58:B62"/>
    <mergeCell ref="B63:B65"/>
    <mergeCell ref="B66:B68"/>
    <mergeCell ref="B69:B71"/>
    <mergeCell ref="B72:B74"/>
    <mergeCell ref="B75:B85"/>
    <mergeCell ref="A30:A57"/>
    <mergeCell ref="B30:B34"/>
    <mergeCell ref="B35:B37"/>
    <mergeCell ref="B38:B40"/>
    <mergeCell ref="B41:B43"/>
    <mergeCell ref="B44:B46"/>
    <mergeCell ref="B47:B57"/>
    <mergeCell ref="A114:A141"/>
    <mergeCell ref="B114:B118"/>
    <mergeCell ref="B119:B121"/>
    <mergeCell ref="B122:B124"/>
    <mergeCell ref="B125:B127"/>
    <mergeCell ref="B128:B130"/>
    <mergeCell ref="B131:B141"/>
    <mergeCell ref="A86:A113"/>
    <mergeCell ref="B86:B90"/>
    <mergeCell ref="B91:B93"/>
    <mergeCell ref="B94:B96"/>
    <mergeCell ref="B97:B99"/>
    <mergeCell ref="B100:B102"/>
    <mergeCell ref="B103:B113"/>
    <mergeCell ref="A170:A197"/>
    <mergeCell ref="B170:B174"/>
    <mergeCell ref="B175:B177"/>
    <mergeCell ref="B178:B180"/>
    <mergeCell ref="B181:B183"/>
    <mergeCell ref="B184:B186"/>
    <mergeCell ref="B187:B197"/>
    <mergeCell ref="A142:A169"/>
    <mergeCell ref="B142:B146"/>
    <mergeCell ref="B147:B149"/>
    <mergeCell ref="B150:B152"/>
    <mergeCell ref="B153:B155"/>
    <mergeCell ref="B156:B158"/>
    <mergeCell ref="B159:B169"/>
    <mergeCell ref="A226:A253"/>
    <mergeCell ref="B226:B230"/>
    <mergeCell ref="B231:B233"/>
    <mergeCell ref="B234:B236"/>
    <mergeCell ref="B237:B239"/>
    <mergeCell ref="B240:B242"/>
    <mergeCell ref="B243:B253"/>
    <mergeCell ref="A198:A225"/>
    <mergeCell ref="B198:B202"/>
    <mergeCell ref="B203:B205"/>
    <mergeCell ref="B206:B208"/>
    <mergeCell ref="B209:B211"/>
    <mergeCell ref="B212:B214"/>
    <mergeCell ref="B215:B225"/>
    <mergeCell ref="A282:A309"/>
    <mergeCell ref="B282:B286"/>
    <mergeCell ref="B287:B289"/>
    <mergeCell ref="B290:B292"/>
    <mergeCell ref="B293:B295"/>
    <mergeCell ref="B296:B298"/>
    <mergeCell ref="B299:B309"/>
    <mergeCell ref="A254:A281"/>
    <mergeCell ref="B254:B258"/>
    <mergeCell ref="B259:B261"/>
    <mergeCell ref="B262:B264"/>
    <mergeCell ref="B265:B267"/>
    <mergeCell ref="B268:B270"/>
    <mergeCell ref="B271:B281"/>
    <mergeCell ref="A338:A365"/>
    <mergeCell ref="B338:B342"/>
    <mergeCell ref="B343:B345"/>
    <mergeCell ref="B346:B348"/>
    <mergeCell ref="B349:B351"/>
    <mergeCell ref="B352:B354"/>
    <mergeCell ref="B355:B365"/>
    <mergeCell ref="A310:A337"/>
    <mergeCell ref="B310:B314"/>
    <mergeCell ref="B315:B317"/>
    <mergeCell ref="B318:B320"/>
    <mergeCell ref="B321:B323"/>
    <mergeCell ref="B324:B326"/>
    <mergeCell ref="B327:B337"/>
    <mergeCell ref="A394:A421"/>
    <mergeCell ref="B394:B398"/>
    <mergeCell ref="B399:B401"/>
    <mergeCell ref="B402:B404"/>
    <mergeCell ref="B405:B407"/>
    <mergeCell ref="B408:B410"/>
    <mergeCell ref="B411:B421"/>
    <mergeCell ref="A366:A393"/>
    <mergeCell ref="B366:B370"/>
    <mergeCell ref="B371:B373"/>
    <mergeCell ref="B374:B376"/>
    <mergeCell ref="B377:B379"/>
    <mergeCell ref="B380:B382"/>
    <mergeCell ref="B383:B393"/>
    <mergeCell ref="A450:A477"/>
    <mergeCell ref="B450:B454"/>
    <mergeCell ref="B455:B457"/>
    <mergeCell ref="B458:B460"/>
    <mergeCell ref="B461:B463"/>
    <mergeCell ref="B464:B466"/>
    <mergeCell ref="B467:B477"/>
    <mergeCell ref="A422:A449"/>
    <mergeCell ref="B422:B426"/>
    <mergeCell ref="B427:B429"/>
    <mergeCell ref="B430:B432"/>
    <mergeCell ref="B433:B435"/>
    <mergeCell ref="B436:B438"/>
    <mergeCell ref="B439:B449"/>
    <mergeCell ref="A506:A533"/>
    <mergeCell ref="B506:B510"/>
    <mergeCell ref="B511:B513"/>
    <mergeCell ref="B514:B516"/>
    <mergeCell ref="B517:B519"/>
    <mergeCell ref="B520:B522"/>
    <mergeCell ref="B523:B533"/>
    <mergeCell ref="A478:A505"/>
    <mergeCell ref="B478:B482"/>
    <mergeCell ref="B483:B485"/>
    <mergeCell ref="B486:B488"/>
    <mergeCell ref="B489:B491"/>
    <mergeCell ref="B492:B494"/>
    <mergeCell ref="B495:B505"/>
    <mergeCell ref="A562:A589"/>
    <mergeCell ref="B562:B566"/>
    <mergeCell ref="B567:B569"/>
    <mergeCell ref="B570:B572"/>
    <mergeCell ref="B573:B575"/>
    <mergeCell ref="B576:B578"/>
    <mergeCell ref="B579:B589"/>
    <mergeCell ref="A534:A561"/>
    <mergeCell ref="B534:B538"/>
    <mergeCell ref="B539:B541"/>
    <mergeCell ref="B542:B544"/>
    <mergeCell ref="B545:B547"/>
    <mergeCell ref="B548:B550"/>
    <mergeCell ref="B551:B561"/>
  </mergeCells>
  <conditionalFormatting sqref="D2:N589">
    <cfRule type="colorScale" priority="131">
      <colorScale>
        <cfvo type="min"/>
        <cfvo type="percentile" val="50"/>
        <cfvo type="max"/>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18D04-1993-4AB4-B01F-82064F038326}">
  <dimension ref="A2:C50"/>
  <sheetViews>
    <sheetView zoomScale="115" zoomScaleNormal="115" workbookViewId="0">
      <selection activeCell="D34" sqref="D34"/>
    </sheetView>
  </sheetViews>
  <sheetFormatPr defaultColWidth="8.7109375" defaultRowHeight="12.75" x14ac:dyDescent="0.2"/>
  <cols>
    <col min="1" max="1" width="14.85546875" style="2" customWidth="1"/>
    <col min="2" max="2" width="27.7109375" style="2" customWidth="1"/>
    <col min="3" max="3" width="8.7109375" style="2" customWidth="1"/>
    <col min="4" max="16384" width="8.7109375" style="2"/>
  </cols>
  <sheetData>
    <row r="2" spans="1:3" x14ac:dyDescent="0.2">
      <c r="A2" s="128" t="s">
        <v>192</v>
      </c>
      <c r="B2" s="128" t="s">
        <v>191</v>
      </c>
      <c r="C2" s="129">
        <v>45589</v>
      </c>
    </row>
    <row r="3" spans="1:3" x14ac:dyDescent="0.2">
      <c r="A3" s="130" t="s">
        <v>190</v>
      </c>
      <c r="B3" s="130" t="s">
        <v>156</v>
      </c>
      <c r="C3" s="131">
        <v>26</v>
      </c>
    </row>
    <row r="4" spans="1:3" x14ac:dyDescent="0.2">
      <c r="A4" s="130" t="s">
        <v>190</v>
      </c>
      <c r="B4" s="130" t="s">
        <v>160</v>
      </c>
      <c r="C4" s="132">
        <v>60</v>
      </c>
    </row>
    <row r="5" spans="1:3" x14ac:dyDescent="0.2">
      <c r="A5" s="130" t="s">
        <v>190</v>
      </c>
      <c r="B5" s="130" t="s">
        <v>167</v>
      </c>
      <c r="C5" s="133">
        <v>63</v>
      </c>
    </row>
    <row r="6" spans="1:3" x14ac:dyDescent="0.2">
      <c r="A6" s="130" t="s">
        <v>190</v>
      </c>
      <c r="B6" s="130" t="s">
        <v>168</v>
      </c>
      <c r="C6" s="134">
        <v>61</v>
      </c>
    </row>
    <row r="7" spans="1:3" x14ac:dyDescent="0.2">
      <c r="A7" s="130" t="s">
        <v>189</v>
      </c>
      <c r="B7" s="130" t="s">
        <v>185</v>
      </c>
      <c r="C7" s="135">
        <v>144</v>
      </c>
    </row>
    <row r="8" spans="1:3" x14ac:dyDescent="0.2">
      <c r="A8" s="130" t="s">
        <v>188</v>
      </c>
      <c r="B8" s="130" t="s">
        <v>164</v>
      </c>
      <c r="C8" s="136">
        <v>312</v>
      </c>
    </row>
    <row r="9" spans="1:3" x14ac:dyDescent="0.2">
      <c r="A9" s="130" t="s">
        <v>188</v>
      </c>
      <c r="B9" s="130" t="s">
        <v>165</v>
      </c>
      <c r="C9" s="137">
        <v>34</v>
      </c>
    </row>
    <row r="10" spans="1:3" x14ac:dyDescent="0.2">
      <c r="A10" s="130" t="s">
        <v>187</v>
      </c>
      <c r="B10" s="130" t="s">
        <v>186</v>
      </c>
      <c r="C10" s="138">
        <v>151</v>
      </c>
    </row>
    <row r="11" spans="1:3" x14ac:dyDescent="0.2">
      <c r="A11" s="130" t="s">
        <v>194</v>
      </c>
      <c r="B11" s="130" t="s">
        <v>170</v>
      </c>
      <c r="C11" s="139">
        <v>18</v>
      </c>
    </row>
    <row r="12" spans="1:3" x14ac:dyDescent="0.2">
      <c r="A12" s="130" t="s">
        <v>194</v>
      </c>
      <c r="B12" s="130" t="s">
        <v>184</v>
      </c>
      <c r="C12" s="140">
        <v>37</v>
      </c>
    </row>
    <row r="13" spans="1:3" x14ac:dyDescent="0.2">
      <c r="A13" s="130" t="s">
        <v>194</v>
      </c>
      <c r="B13" s="130" t="s">
        <v>153</v>
      </c>
      <c r="C13" s="141">
        <v>36</v>
      </c>
    </row>
    <row r="14" spans="1:3" x14ac:dyDescent="0.2">
      <c r="A14" s="130" t="s">
        <v>194</v>
      </c>
      <c r="B14" s="130" t="s">
        <v>154</v>
      </c>
      <c r="C14" s="139">
        <v>18</v>
      </c>
    </row>
    <row r="15" spans="1:3" x14ac:dyDescent="0.2">
      <c r="A15" s="130" t="s">
        <v>194</v>
      </c>
      <c r="B15" s="130" t="s">
        <v>155</v>
      </c>
      <c r="C15" s="142">
        <v>43</v>
      </c>
    </row>
    <row r="16" spans="1:3" x14ac:dyDescent="0.2">
      <c r="A16" s="130" t="s">
        <v>194</v>
      </c>
      <c r="B16" s="130" t="s">
        <v>157</v>
      </c>
      <c r="C16" s="143">
        <v>49</v>
      </c>
    </row>
    <row r="17" spans="1:3" x14ac:dyDescent="0.2">
      <c r="A17" s="130" t="s">
        <v>194</v>
      </c>
      <c r="B17" s="130" t="s">
        <v>158</v>
      </c>
      <c r="C17" s="144">
        <v>42</v>
      </c>
    </row>
    <row r="18" spans="1:3" x14ac:dyDescent="0.2">
      <c r="A18" s="130" t="s">
        <v>194</v>
      </c>
      <c r="B18" s="130" t="s">
        <v>159</v>
      </c>
      <c r="C18" s="145">
        <v>21</v>
      </c>
    </row>
    <row r="19" spans="1:3" x14ac:dyDescent="0.2">
      <c r="A19" s="130" t="s">
        <v>194</v>
      </c>
      <c r="B19" s="130" t="s">
        <v>161</v>
      </c>
      <c r="C19" s="146">
        <v>39</v>
      </c>
    </row>
    <row r="20" spans="1:3" x14ac:dyDescent="0.2">
      <c r="A20" s="130" t="s">
        <v>194</v>
      </c>
      <c r="B20" s="130" t="s">
        <v>162</v>
      </c>
      <c r="C20" s="147">
        <v>66</v>
      </c>
    </row>
    <row r="21" spans="1:3" x14ac:dyDescent="0.2">
      <c r="A21" s="130" t="s">
        <v>194</v>
      </c>
      <c r="B21" s="130" t="s">
        <v>163</v>
      </c>
      <c r="C21" s="148">
        <v>55</v>
      </c>
    </row>
    <row r="22" spans="1:3" x14ac:dyDescent="0.2">
      <c r="A22" s="130" t="s">
        <v>194</v>
      </c>
      <c r="B22" s="130" t="s">
        <v>166</v>
      </c>
      <c r="C22" s="149">
        <v>45</v>
      </c>
    </row>
    <row r="23" spans="1:3" x14ac:dyDescent="0.2">
      <c r="A23" s="130" t="s">
        <v>194</v>
      </c>
      <c r="B23" s="130" t="s">
        <v>169</v>
      </c>
      <c r="C23" s="150">
        <v>27</v>
      </c>
    </row>
    <row r="26" spans="1:3" s="33" customFormat="1" ht="14.45" customHeight="1" x14ac:dyDescent="0.2">
      <c r="B26" s="2"/>
      <c r="C26" s="2"/>
    </row>
    <row r="50" ht="15.6" customHeight="1" x14ac:dyDescent="0.2"/>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B61FA-1CBB-49F0-908D-4F408DFE1EEB}">
  <dimension ref="A1:G15"/>
  <sheetViews>
    <sheetView workbookViewId="0">
      <selection activeCell="L14" sqref="L14"/>
    </sheetView>
  </sheetViews>
  <sheetFormatPr defaultRowHeight="15" x14ac:dyDescent="0.25"/>
  <cols>
    <col min="1" max="1" width="17.7109375" customWidth="1"/>
    <col min="2" max="2" width="82.5703125" customWidth="1"/>
  </cols>
  <sheetData>
    <row r="1" spans="1:7" ht="15.75" thickBot="1" x14ac:dyDescent="0.3">
      <c r="A1" s="74"/>
      <c r="B1" s="75"/>
      <c r="C1" s="76"/>
      <c r="D1" s="77"/>
      <c r="E1" s="77"/>
      <c r="F1" s="77"/>
    </row>
    <row r="2" spans="1:7" ht="45.95" customHeight="1" x14ac:dyDescent="0.25">
      <c r="A2" s="192" t="s">
        <v>202</v>
      </c>
      <c r="B2" s="193"/>
      <c r="C2" s="79">
        <v>2021</v>
      </c>
      <c r="D2" s="78">
        <v>2022</v>
      </c>
      <c r="E2" s="78">
        <v>2023</v>
      </c>
      <c r="F2" s="78">
        <v>2024</v>
      </c>
      <c r="G2" s="80">
        <v>2025</v>
      </c>
    </row>
    <row r="3" spans="1:7" ht="15" customHeight="1" thickBot="1" x14ac:dyDescent="0.3">
      <c r="A3" s="194"/>
      <c r="B3" s="195"/>
      <c r="C3" s="81">
        <v>1137</v>
      </c>
      <c r="D3" s="82">
        <v>997</v>
      </c>
      <c r="E3" s="82">
        <v>1005</v>
      </c>
      <c r="F3" s="82">
        <v>1008</v>
      </c>
      <c r="G3" s="83">
        <v>1012</v>
      </c>
    </row>
    <row r="4" spans="1:7" x14ac:dyDescent="0.25">
      <c r="A4" s="196" t="s">
        <v>63</v>
      </c>
      <c r="B4" s="84" t="s">
        <v>19</v>
      </c>
      <c r="C4" s="85">
        <v>0.20594237945215305</v>
      </c>
      <c r="D4" s="86">
        <v>0.23109139088796699</v>
      </c>
      <c r="E4" s="86">
        <v>0.24456733138706915</v>
      </c>
      <c r="F4" s="86">
        <v>0.23061377461896634</v>
      </c>
      <c r="G4" s="87">
        <v>0.22894771830652905</v>
      </c>
    </row>
    <row r="5" spans="1:7" x14ac:dyDescent="0.25">
      <c r="A5" s="197"/>
      <c r="B5" s="55" t="s">
        <v>20</v>
      </c>
      <c r="C5" s="88">
        <v>0.10496055555763072</v>
      </c>
      <c r="D5" s="54">
        <v>0.10820918657938745</v>
      </c>
      <c r="E5" s="54">
        <v>0.10916784754149794</v>
      </c>
      <c r="F5" s="54">
        <v>0.12039814333394046</v>
      </c>
      <c r="G5" s="56">
        <v>8.4558636527846107E-2</v>
      </c>
    </row>
    <row r="6" spans="1:7" x14ac:dyDescent="0.25">
      <c r="A6" s="197"/>
      <c r="B6" s="55" t="s">
        <v>66</v>
      </c>
      <c r="C6" s="88">
        <v>8.2209325700626057E-2</v>
      </c>
      <c r="D6" s="54">
        <v>8.7742308498512459E-2</v>
      </c>
      <c r="E6" s="54">
        <v>8.5702472069344782E-2</v>
      </c>
      <c r="F6" s="54">
        <v>8.3229491450889745E-2</v>
      </c>
      <c r="G6" s="56">
        <v>7.0429415578380145E-2</v>
      </c>
    </row>
    <row r="7" spans="1:7" x14ac:dyDescent="0.25">
      <c r="A7" s="197"/>
      <c r="B7" s="55" t="s">
        <v>24</v>
      </c>
      <c r="C7" s="88">
        <v>4.3360591001183731E-2</v>
      </c>
      <c r="D7" s="54">
        <v>3.981237955127899E-2</v>
      </c>
      <c r="E7" s="54">
        <v>5.6466229762540149E-2</v>
      </c>
      <c r="F7" s="54">
        <v>5.5766840848881921E-2</v>
      </c>
      <c r="G7" s="56">
        <v>4.6153362929079025E-2</v>
      </c>
    </row>
    <row r="8" spans="1:7" x14ac:dyDescent="0.25">
      <c r="A8" s="197"/>
      <c r="B8" s="55" t="s">
        <v>21</v>
      </c>
      <c r="C8" s="88">
        <v>4.2671489060990622E-2</v>
      </c>
      <c r="D8" s="54">
        <v>5.3633875729006374E-2</v>
      </c>
      <c r="E8" s="54">
        <v>4.1507078049499171E-2</v>
      </c>
      <c r="F8" s="54">
        <v>5.5806211575073587E-2</v>
      </c>
      <c r="G8" s="56">
        <v>4.6891552795533899E-2</v>
      </c>
    </row>
    <row r="9" spans="1:7" x14ac:dyDescent="0.25">
      <c r="A9" s="197"/>
      <c r="B9" s="55" t="s">
        <v>64</v>
      </c>
      <c r="C9" s="88">
        <v>4.1398505764842074E-2</v>
      </c>
      <c r="D9" s="54">
        <v>3.411768975614813E-2</v>
      </c>
      <c r="E9" s="54">
        <v>3.7818620321517164E-2</v>
      </c>
      <c r="F9" s="54">
        <v>4.1783303954616546E-2</v>
      </c>
      <c r="G9" s="56">
        <v>3.0273638695012206E-2</v>
      </c>
    </row>
    <row r="10" spans="1:7" x14ac:dyDescent="0.25">
      <c r="A10" s="197"/>
      <c r="B10" s="55" t="s">
        <v>65</v>
      </c>
      <c r="C10" s="88">
        <v>2.268158973299142E-2</v>
      </c>
      <c r="D10" s="54">
        <v>2.8863977885191173E-2</v>
      </c>
      <c r="E10" s="54">
        <v>3.2217411225904512E-2</v>
      </c>
      <c r="F10" s="54">
        <v>2.8353491635764474E-2</v>
      </c>
      <c r="G10" s="56">
        <v>2.2451468718256207E-2</v>
      </c>
    </row>
    <row r="11" spans="1:7" x14ac:dyDescent="0.25">
      <c r="A11" s="197"/>
      <c r="B11" s="55" t="s">
        <v>23</v>
      </c>
      <c r="C11" s="88">
        <v>1.4455605131864384E-2</v>
      </c>
      <c r="D11" s="54">
        <v>2.1680937416931903E-2</v>
      </c>
      <c r="E11" s="54">
        <v>5.9777576839503216E-2</v>
      </c>
      <c r="F11" s="54">
        <v>4.8608608981605385E-2</v>
      </c>
      <c r="G11" s="56">
        <v>5.4150065556421635E-2</v>
      </c>
    </row>
    <row r="12" spans="1:7" x14ac:dyDescent="0.25">
      <c r="A12" s="197"/>
      <c r="B12" s="55" t="s">
        <v>27</v>
      </c>
      <c r="C12" s="88">
        <v>0.13374651902634718</v>
      </c>
      <c r="D12" s="54">
        <v>0.15503460667711538</v>
      </c>
      <c r="E12" s="54">
        <v>0.15803728049932372</v>
      </c>
      <c r="F12" s="54">
        <v>0.16117949065063022</v>
      </c>
      <c r="G12" s="56">
        <v>0.16022894242332236</v>
      </c>
    </row>
    <row r="13" spans="1:7" x14ac:dyDescent="0.25">
      <c r="A13" s="197"/>
      <c r="B13" s="55" t="s">
        <v>67</v>
      </c>
      <c r="C13" s="88">
        <v>0.45743961543610079</v>
      </c>
      <c r="D13" s="54">
        <v>0.44620802318127195</v>
      </c>
      <c r="E13" s="54">
        <v>0.42207022454025211</v>
      </c>
      <c r="F13" s="54">
        <v>0.41818940730609677</v>
      </c>
      <c r="G13" s="56">
        <v>0.43926885432803386</v>
      </c>
    </row>
    <row r="14" spans="1:7" ht="15.75" thickBot="1" x14ac:dyDescent="0.3">
      <c r="A14" s="198"/>
      <c r="B14" s="59" t="s">
        <v>68</v>
      </c>
      <c r="C14" s="89">
        <v>2.9925168167785388E-2</v>
      </c>
      <c r="D14" s="57">
        <v>2.7654866640275593E-2</v>
      </c>
      <c r="E14" s="57">
        <v>4.0266602169679623E-2</v>
      </c>
      <c r="F14" s="57">
        <v>3.5963097638967136E-2</v>
      </c>
      <c r="G14" s="58">
        <v>4.1384903414298096E-2</v>
      </c>
    </row>
    <row r="15" spans="1:7" ht="15" customHeight="1" x14ac:dyDescent="0.25"/>
  </sheetData>
  <mergeCells count="2">
    <mergeCell ref="A2:B3"/>
    <mergeCell ref="A4:A14"/>
  </mergeCells>
  <conditionalFormatting sqref="C1">
    <cfRule type="colorScale" priority="126">
      <colorScale>
        <cfvo type="min"/>
        <cfvo type="percentile" val="50"/>
        <cfvo type="max"/>
        <color rgb="FFF8696B"/>
        <color rgb="FFFFEB84"/>
        <color rgb="FF63BE7B"/>
      </colorScale>
    </cfRule>
  </conditionalFormatting>
  <conditionalFormatting sqref="C1:F1">
    <cfRule type="colorScale" priority="109">
      <colorScale>
        <cfvo type="min"/>
        <cfvo type="percentile" val="50"/>
        <cfvo type="max"/>
        <color rgb="FFF8696B"/>
        <color rgb="FFFFEB84"/>
        <color rgb="FF63BE7B"/>
      </colorScale>
    </cfRule>
  </conditionalFormatting>
  <conditionalFormatting sqref="C4:G14">
    <cfRule type="colorScale" priority="127">
      <colorScale>
        <cfvo type="min"/>
        <cfvo type="percentile" val="50"/>
        <cfvo type="max"/>
        <color rgb="FFF8696B"/>
        <color rgb="FFFFEB84"/>
        <color rgb="FF63BE7B"/>
      </colorScale>
    </cfRule>
  </conditionalFormatting>
  <conditionalFormatting sqref="D1:F1">
    <cfRule type="colorScale" priority="23">
      <colorScale>
        <cfvo type="min"/>
        <cfvo type="percentile" val="50"/>
        <cfvo type="max"/>
        <color rgb="FFF8696B"/>
        <color rgb="FFFFEB84"/>
        <color rgb="FF63BE7B"/>
      </colorScale>
    </cfRule>
  </conditionalFormatting>
  <conditionalFormatting sqref="G3">
    <cfRule type="cellIs" dxfId="0" priority="1" operator="lessThan">
      <formula>50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C86A45A5012734197FA9A38C62EB7A7" ma:contentTypeVersion="16" ma:contentTypeDescription="Skapa ett nytt dokument." ma:contentTypeScope="" ma:versionID="e2490584514a3425cea76d7030460e36">
  <xsd:schema xmlns:xsd="http://www.w3.org/2001/XMLSchema" xmlns:xs="http://www.w3.org/2001/XMLSchema" xmlns:p="http://schemas.microsoft.com/office/2006/metadata/properties" xmlns:ns2="03e93494-f5a8-4837-8178-59525657d0a5" xmlns:ns3="85d0a832-3c35-479b-b1e2-583809318e42" targetNamespace="http://schemas.microsoft.com/office/2006/metadata/properties" ma:root="true" ma:fieldsID="9e4b6270cea33cd3588080a211b61a6d" ns2:_="" ns3:_="">
    <xsd:import namespace="03e93494-f5a8-4837-8178-59525657d0a5"/>
    <xsd:import namespace="85d0a832-3c35-479b-b1e2-583809318e4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e93494-f5a8-4837-8178-59525657d0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Location" ma:index="11" nillable="true" ma:displayName="Location" ma:indexed="true"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ildmarkeringar" ma:readOnly="false" ma:fieldId="{5cf76f15-5ced-4ddc-b409-7134ff3c332f}" ma:taxonomyMulti="true" ma:sspId="349764d3-3eb4-4116-90d8-77212feca13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d0a832-3c35-479b-b1e2-583809318e4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d4d124f-7091-4600-bcc9-92db304ac604}" ma:internalName="TaxCatchAll" ma:showField="CatchAllData" ma:web="85d0a832-3c35-479b-b1e2-583809318e4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d0a832-3c35-479b-b1e2-583809318e42" xsi:nil="true"/>
    <lcf76f155ced4ddcb4097134ff3c332f xmlns="03e93494-f5a8-4837-8178-59525657d0a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A2FE5F-9A83-40A1-A8BA-9C276DFABC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e93494-f5a8-4837-8178-59525657d0a5"/>
    <ds:schemaRef ds:uri="85d0a832-3c35-479b-b1e2-583809318e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4E9090-723A-4F46-A69F-EFC8D038D170}">
  <ds:schemaRefs>
    <ds:schemaRef ds:uri="http://schemas.microsoft.com/sharepoint/v3/contenttype/forms"/>
  </ds:schemaRefs>
</ds:datastoreItem>
</file>

<file path=customXml/itemProps3.xml><?xml version="1.0" encoding="utf-8"?>
<ds:datastoreItem xmlns:ds="http://schemas.openxmlformats.org/officeDocument/2006/customXml" ds:itemID="{1FA34AA3-D0BB-4325-8146-F951D45C2AEC}">
  <ds:schemaRefs>
    <ds:schemaRef ds:uri="http://schemas.microsoft.com/office/2006/metadata/properties"/>
    <ds:schemaRef ds:uri="http://schemas.microsoft.com/office/infopath/2007/PartnerControls"/>
    <ds:schemaRef ds:uri="d2d71133-4f5d-4ee2-8313-a0788a0a1600"/>
    <ds:schemaRef ds:uri="52c18036-9f36-428d-91d9-abe9b511882d"/>
    <ds:schemaRef ds:uri="85d0a832-3c35-479b-b1e2-583809318e42"/>
    <ds:schemaRef ds:uri="03e93494-f5a8-4837-8178-59525657d0a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PR frågor</vt:lpstr>
      <vt:lpstr>Antal respondenter per månad</vt:lpstr>
      <vt:lpstr>Nedbrytning län</vt:lpstr>
      <vt:lpstr>regiongruppering</vt:lpstr>
      <vt:lpstr>Från årlig trendrapport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Tatiana Guseva</dc:creator>
  <cp:keywords/>
  <dc:description/>
  <cp:lastModifiedBy>Hemad Razavi</cp:lastModifiedBy>
  <cp:revision/>
  <dcterms:created xsi:type="dcterms:W3CDTF">2023-02-15T12:13:06Z</dcterms:created>
  <dcterms:modified xsi:type="dcterms:W3CDTF">2025-08-28T18:08:44Z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0x010100EC86A45A5012734197FA9A38C62EB7A7</vt:lpwstr>
  </property>
</Properties>
</file>