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direktoit.sharepoint.com/sites/Marknadsforing/Delade dokument/Brand - PR/PRM/2025-07-01 Andel som bor hemma/"/>
    </mc:Choice>
  </mc:AlternateContent>
  <xr:revisionPtr revIDLastSave="39" documentId="8_{FACE9D97-5216-4FAF-9BE4-131E6DFDFF75}" xr6:coauthVersionLast="47" xr6:coauthVersionMax="47" xr10:uidLastSave="{F40DE621-228D-44C4-BF4E-68E07DECF06E}"/>
  <bookViews>
    <workbookView xWindow="28680" yWindow="-120" windowWidth="29040" windowHeight="15720" xr2:uid="{A2E1E75A-70F9-497A-9D66-C93A00F3425B}"/>
  </bookViews>
  <sheets>
    <sheet name="Presentation" sheetId="2" r:id="rId1"/>
    <sheet name="Data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8" i="1" l="1"/>
  <c r="K17" i="2"/>
  <c r="L17" i="2"/>
  <c r="M17" i="2"/>
  <c r="N17" i="2"/>
  <c r="O17" i="2"/>
  <c r="K18" i="2"/>
  <c r="L18" i="2"/>
  <c r="M18" i="2"/>
  <c r="N18" i="2"/>
  <c r="O18" i="2"/>
  <c r="K19" i="2"/>
  <c r="L19" i="2"/>
  <c r="M19" i="2"/>
  <c r="N19" i="2"/>
  <c r="O19" i="2"/>
  <c r="K20" i="2"/>
  <c r="L20" i="2"/>
  <c r="M20" i="2"/>
  <c r="N20" i="2"/>
  <c r="O20" i="2"/>
  <c r="K21" i="2"/>
  <c r="L21" i="2"/>
  <c r="M21" i="2"/>
  <c r="N21" i="2"/>
  <c r="O21" i="2"/>
  <c r="K22" i="2"/>
  <c r="L22" i="2"/>
  <c r="M22" i="2"/>
  <c r="N22" i="2"/>
  <c r="O22" i="2"/>
  <c r="K23" i="2"/>
  <c r="L23" i="2"/>
  <c r="M23" i="2"/>
  <c r="N23" i="2"/>
  <c r="O23" i="2"/>
  <c r="K24" i="2"/>
  <c r="L24" i="2"/>
  <c r="M24" i="2"/>
  <c r="N24" i="2"/>
  <c r="O24" i="2"/>
  <c r="K25" i="2"/>
  <c r="L25" i="2"/>
  <c r="M25" i="2"/>
  <c r="N25" i="2"/>
  <c r="O25" i="2"/>
  <c r="K26" i="2"/>
  <c r="L26" i="2"/>
  <c r="M26" i="2"/>
  <c r="N26" i="2"/>
  <c r="O26" i="2"/>
  <c r="J18" i="2"/>
  <c r="J19" i="2"/>
  <c r="J20" i="2"/>
  <c r="J21" i="2"/>
  <c r="J22" i="2"/>
  <c r="J23" i="2"/>
  <c r="J24" i="2"/>
  <c r="J25" i="2"/>
  <c r="J26" i="2"/>
  <c r="J17" i="2"/>
  <c r="X93" i="1" l="1"/>
  <c r="W93" i="1"/>
  <c r="V93" i="1"/>
  <c r="U93" i="1"/>
  <c r="T93" i="1"/>
  <c r="S93" i="1"/>
  <c r="R93" i="1"/>
  <c r="Q93" i="1"/>
  <c r="P93" i="1"/>
  <c r="O93" i="1"/>
  <c r="X88" i="1"/>
  <c r="W88" i="1"/>
  <c r="V88" i="1"/>
  <c r="U88" i="1"/>
  <c r="T88" i="1"/>
  <c r="S88" i="1"/>
  <c r="R88" i="1"/>
  <c r="Q88" i="1"/>
  <c r="P88" i="1"/>
  <c r="O88" i="1"/>
  <c r="X83" i="1"/>
  <c r="W83" i="1"/>
  <c r="V83" i="1"/>
  <c r="U83" i="1"/>
  <c r="T83" i="1"/>
  <c r="S83" i="1"/>
  <c r="R83" i="1"/>
  <c r="Q83" i="1"/>
  <c r="P83" i="1"/>
  <c r="O83" i="1"/>
  <c r="X78" i="1"/>
  <c r="W78" i="1"/>
  <c r="V78" i="1"/>
  <c r="U78" i="1"/>
  <c r="T78" i="1"/>
  <c r="S78" i="1"/>
  <c r="R78" i="1"/>
  <c r="Q78" i="1"/>
  <c r="P78" i="1"/>
  <c r="O78" i="1"/>
  <c r="X73" i="1"/>
  <c r="W73" i="1"/>
  <c r="V73" i="1"/>
  <c r="U73" i="1"/>
  <c r="T73" i="1"/>
  <c r="S73" i="1"/>
  <c r="R73" i="1"/>
  <c r="Q73" i="1"/>
  <c r="P73" i="1"/>
  <c r="O73" i="1"/>
  <c r="X68" i="1"/>
  <c r="W68" i="1"/>
  <c r="V68" i="1"/>
  <c r="U68" i="1"/>
  <c r="T68" i="1"/>
  <c r="S68" i="1"/>
  <c r="R68" i="1"/>
  <c r="Q68" i="1"/>
  <c r="P68" i="1"/>
  <c r="O68" i="1"/>
  <c r="X63" i="1"/>
  <c r="W63" i="1"/>
  <c r="V63" i="1"/>
  <c r="U63" i="1"/>
  <c r="T63" i="1"/>
  <c r="S63" i="1"/>
  <c r="R63" i="1"/>
  <c r="Q63" i="1"/>
  <c r="P63" i="1"/>
  <c r="O63" i="1"/>
  <c r="X58" i="1"/>
  <c r="W58" i="1"/>
  <c r="V58" i="1"/>
  <c r="U58" i="1"/>
  <c r="T58" i="1"/>
  <c r="S58" i="1"/>
  <c r="R58" i="1"/>
  <c r="Q58" i="1"/>
  <c r="P58" i="1"/>
  <c r="O58" i="1"/>
  <c r="X53" i="1"/>
  <c r="W53" i="1"/>
  <c r="V53" i="1"/>
  <c r="U53" i="1"/>
  <c r="T53" i="1"/>
  <c r="S53" i="1"/>
  <c r="R53" i="1"/>
  <c r="Q53" i="1"/>
  <c r="P53" i="1"/>
  <c r="O53" i="1"/>
  <c r="X48" i="1"/>
  <c r="W48" i="1"/>
  <c r="V48" i="1"/>
  <c r="U48" i="1"/>
  <c r="T48" i="1"/>
  <c r="S48" i="1"/>
  <c r="R48" i="1"/>
  <c r="Q48" i="1"/>
  <c r="P48" i="1"/>
  <c r="O48" i="1"/>
  <c r="X43" i="1"/>
  <c r="W43" i="1"/>
  <c r="V43" i="1"/>
  <c r="U43" i="1"/>
  <c r="T43" i="1"/>
  <c r="S43" i="1"/>
  <c r="R43" i="1"/>
  <c r="Q43" i="1"/>
  <c r="P43" i="1"/>
  <c r="O43" i="1"/>
  <c r="X38" i="1"/>
  <c r="W38" i="1"/>
  <c r="V38" i="1"/>
  <c r="U38" i="1"/>
  <c r="T38" i="1"/>
  <c r="S38" i="1"/>
  <c r="R38" i="1"/>
  <c r="Q38" i="1"/>
  <c r="P38" i="1"/>
  <c r="O38" i="1"/>
  <c r="X33" i="1"/>
  <c r="W33" i="1"/>
  <c r="V33" i="1"/>
  <c r="U33" i="1"/>
  <c r="T33" i="1"/>
  <c r="S33" i="1"/>
  <c r="R33" i="1"/>
  <c r="Q33" i="1"/>
  <c r="P33" i="1"/>
  <c r="O33" i="1"/>
  <c r="X28" i="1"/>
  <c r="W28" i="1"/>
  <c r="V28" i="1"/>
  <c r="U28" i="1"/>
  <c r="T28" i="1"/>
  <c r="S28" i="1"/>
  <c r="R28" i="1"/>
  <c r="Q28" i="1"/>
  <c r="P28" i="1"/>
  <c r="O28" i="1"/>
  <c r="X23" i="1"/>
  <c r="W23" i="1"/>
  <c r="V23" i="1"/>
  <c r="U23" i="1"/>
  <c r="T23" i="1"/>
  <c r="S23" i="1"/>
  <c r="R23" i="1"/>
  <c r="Q23" i="1"/>
  <c r="P23" i="1"/>
  <c r="O23" i="1"/>
  <c r="X18" i="1"/>
  <c r="W18" i="1"/>
  <c r="V18" i="1"/>
  <c r="U18" i="1"/>
  <c r="T18" i="1"/>
  <c r="S18" i="1"/>
  <c r="R18" i="1"/>
  <c r="Q18" i="1"/>
  <c r="P18" i="1"/>
  <c r="O18" i="1"/>
  <c r="X13" i="1"/>
  <c r="W13" i="1"/>
  <c r="V13" i="1"/>
  <c r="U13" i="1"/>
  <c r="T13" i="1"/>
  <c r="S13" i="1"/>
  <c r="R13" i="1"/>
  <c r="Q13" i="1"/>
  <c r="P13" i="1"/>
  <c r="O13" i="1"/>
  <c r="P8" i="1"/>
  <c r="Q8" i="1"/>
  <c r="S8" i="1"/>
  <c r="T8" i="1"/>
  <c r="U8" i="1"/>
  <c r="V8" i="1"/>
  <c r="W8" i="1"/>
  <c r="X8" i="1"/>
  <c r="O8" i="1"/>
</calcChain>
</file>

<file path=xl/sharedStrings.xml><?xml version="1.0" encoding="utf-8"?>
<sst xmlns="http://schemas.openxmlformats.org/spreadsheetml/2006/main" count="252" uniqueCount="46">
  <si>
    <t>16 år</t>
  </si>
  <si>
    <t>ensamstående utan barn</t>
  </si>
  <si>
    <t>sammanboende utan barn</t>
  </si>
  <si>
    <t>..</t>
  </si>
  <si>
    <t>ensamstående med barn</t>
  </si>
  <si>
    <t>sammanboende med barn</t>
  </si>
  <si>
    <t>hemmaboende</t>
  </si>
  <si>
    <t>17 år</t>
  </si>
  <si>
    <t>18 år</t>
  </si>
  <si>
    <t>19 år</t>
  </si>
  <si>
    <t>20 år</t>
  </si>
  <si>
    <t>21 år</t>
  </si>
  <si>
    <t>Unga 16-21 år som har flyttat hemifrån, antal efter kön, ålder, familjetyp och år</t>
  </si>
  <si>
    <t>båda könen</t>
  </si>
  <si>
    <t>pojkar</t>
  </si>
  <si>
    <t>flickor</t>
  </si>
  <si>
    <t>.. = Uppgiften är inte tillgänglig, för osäker för att anges eller borttagen av sekretesskäl.</t>
  </si>
  <si>
    <t>Senaste uppdatering:</t>
  </si>
  <si>
    <t>20250627 08:00</t>
  </si>
  <si>
    <t>Källa:</t>
  </si>
  <si>
    <t>SCB</t>
  </si>
  <si>
    <t>Kontaktperson:</t>
  </si>
  <si>
    <t>Nikolaus Koutakis, SCB</t>
  </si>
  <si>
    <t>+46 010-479 66 65</t>
  </si>
  <si>
    <t>barn-ochfamiljestatistik@scb.se</t>
  </si>
  <si>
    <t>Sort:</t>
  </si>
  <si>
    <t>antal</t>
  </si>
  <si>
    <t>Datatyp:</t>
  </si>
  <si>
    <t>Stock</t>
  </si>
  <si>
    <t>Referenstid:</t>
  </si>
  <si>
    <t>31 december respektive år</t>
  </si>
  <si>
    <t>Officiell statistik</t>
  </si>
  <si>
    <t>Databas:</t>
  </si>
  <si>
    <t>Statistikdatabasen</t>
  </si>
  <si>
    <t>Intern referenskod:</t>
  </si>
  <si>
    <t>000000T1</t>
  </si>
  <si>
    <t>Andel unga som bor hemma, 16-21 år</t>
  </si>
  <si>
    <t>Totalt</t>
  </si>
  <si>
    <t>POJKAR</t>
  </si>
  <si>
    <t>FLICKOR</t>
  </si>
  <si>
    <t>ALLA</t>
  </si>
  <si>
    <t>Andel unga som bor hemma, skillnad pojkar och flickor, 16-21 år</t>
  </si>
  <si>
    <t>"2024 bodde 52% av 21-årigarna hemma."</t>
  </si>
  <si>
    <t>"2024 bodde 58% av 21-åriga män fortfarande hemma."</t>
  </si>
  <si>
    <t>"2024 bodde 46% av 21-åriga kvinnor fortfarande hemma."</t>
  </si>
  <si>
    <t xml:space="preserve"> "2024 bor 12 procentenheter fler 21-åriga män hemma, än 21-åriga kvinnor."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</si>
</sst>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14"/>
      <color theme="1"/>
      <name val="Calibri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9" fontId="0" fillId="0" borderId="0" xfId="1" applyFont="1"/>
    <xf numFmtId="0" fontId="7" fillId="0" borderId="0" xfId="0" applyFont="1" applyAlignment="1">
      <alignment vertical="center"/>
    </xf>
    <xf numFmtId="0" fontId="6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6" fillId="0" borderId="0" xfId="0" applyFont="1" applyAlignment="1">
      <alignment vertical="center"/>
    </xf>
    <xf numFmtId="9" fontId="6" fillId="0" borderId="0" xfId="1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9" fontId="9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3" fillId="2" borderId="0" xfId="0" applyFont="1" applyFill="1"/>
    <xf numFmtId="0" fontId="0" fillId="3" borderId="0" xfId="0" applyFill="1"/>
    <xf numFmtId="0" fontId="0" fillId="4" borderId="0" xfId="0" applyFill="1"/>
    <xf numFmtId="9" fontId="0" fillId="3" borderId="0" xfId="1" applyFont="1" applyFill="1"/>
    <xf numFmtId="9" fontId="0" fillId="4" borderId="0" xfId="1" applyFont="1" applyFill="1"/>
    <xf numFmtId="0" fontId="0" fillId="5" borderId="0" xfId="0" applyFill="1"/>
    <xf numFmtId="0" fontId="2" fillId="5" borderId="0" xfId="0" applyFont="1" applyFill="1"/>
    <xf numFmtId="0" fontId="0" fillId="6" borderId="0" xfId="0" applyFill="1"/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Andel</a:t>
            </a:r>
            <a:r>
              <a:rPr lang="sv-SE" baseline="0"/>
              <a:t> som bor hemma, 21-åringar, alla</a:t>
            </a:r>
            <a:endParaRPr lang="sv-S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Presentation!$A$4:$A$13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Presentation!$G$4:$G$13</c:f>
              <c:numCache>
                <c:formatCode>0%</c:formatCode>
                <c:ptCount val="10"/>
                <c:pt idx="0">
                  <c:v>0.56000000000000005</c:v>
                </c:pt>
                <c:pt idx="1">
                  <c:v>0.55000000000000004</c:v>
                </c:pt>
                <c:pt idx="2">
                  <c:v>0.54</c:v>
                </c:pt>
                <c:pt idx="3">
                  <c:v>0.54</c:v>
                </c:pt>
                <c:pt idx="4">
                  <c:v>0.52</c:v>
                </c:pt>
                <c:pt idx="5">
                  <c:v>0.48</c:v>
                </c:pt>
                <c:pt idx="6">
                  <c:v>0.5</c:v>
                </c:pt>
                <c:pt idx="7">
                  <c:v>0.51</c:v>
                </c:pt>
                <c:pt idx="8">
                  <c:v>0.51</c:v>
                </c:pt>
                <c:pt idx="9">
                  <c:v>0.52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92-4A0A-9F20-2FAEB5D8B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16543599"/>
        <c:axId val="2016545039"/>
      </c:lineChart>
      <c:catAx>
        <c:axId val="20165435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016545039"/>
        <c:crosses val="autoZero"/>
        <c:auto val="1"/>
        <c:lblAlgn val="ctr"/>
        <c:lblOffset val="100"/>
        <c:noMultiLvlLbl val="0"/>
      </c:catAx>
      <c:valAx>
        <c:axId val="20165450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0165435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400" b="0" i="0" u="none" strike="noStrike" kern="1200" spc="0" baseline="0">
                <a:solidFill>
                  <a:srgbClr val="202020">
                    <a:lumMod val="65000"/>
                    <a:lumOff val="35000"/>
                  </a:srgbClr>
                </a:solidFill>
              </a:rPr>
              <a:t>Andel 21-åriga </a:t>
            </a:r>
            <a:r>
              <a:rPr lang="sv-SE" sz="1400" b="1" i="0" u="none" strike="noStrike" kern="1200" spc="0" baseline="0">
                <a:solidFill>
                  <a:srgbClr val="202020">
                    <a:lumMod val="65000"/>
                    <a:lumOff val="35000"/>
                  </a:srgbClr>
                </a:solidFill>
              </a:rPr>
              <a:t>kvinnor</a:t>
            </a:r>
            <a:r>
              <a:rPr lang="sv-SE" sz="1400" b="0" i="0" u="none" strike="noStrike" kern="1200" spc="0" baseline="0">
                <a:solidFill>
                  <a:srgbClr val="202020">
                    <a:lumMod val="65000"/>
                    <a:lumOff val="35000"/>
                  </a:srgbClr>
                </a:solidFill>
              </a:rPr>
              <a:t> som bodde hemma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571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97-4CB0-A425-C28AC3363851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97-4CB0-A425-C28AC33638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Presentation!$Q$4:$Q$13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Presentation!$W$4:$W$13</c:f>
              <c:numCache>
                <c:formatCode>0%</c:formatCode>
                <c:ptCount val="10"/>
                <c:pt idx="0">
                  <c:v>0.5</c:v>
                </c:pt>
                <c:pt idx="1">
                  <c:v>0.49</c:v>
                </c:pt>
                <c:pt idx="2">
                  <c:v>0.49</c:v>
                </c:pt>
                <c:pt idx="3">
                  <c:v>0.48</c:v>
                </c:pt>
                <c:pt idx="4">
                  <c:v>0.48</c:v>
                </c:pt>
                <c:pt idx="5">
                  <c:v>0.46</c:v>
                </c:pt>
                <c:pt idx="6">
                  <c:v>0.45</c:v>
                </c:pt>
                <c:pt idx="7">
                  <c:v>0.46</c:v>
                </c:pt>
                <c:pt idx="8">
                  <c:v>0.45</c:v>
                </c:pt>
                <c:pt idx="9">
                  <c:v>0.46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97-4CB0-A425-C28AC3363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74851695"/>
        <c:axId val="1474852175"/>
      </c:lineChart>
      <c:catAx>
        <c:axId val="14748516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474852175"/>
        <c:crosses val="autoZero"/>
        <c:auto val="1"/>
        <c:lblAlgn val="ctr"/>
        <c:lblOffset val="100"/>
        <c:noMultiLvlLbl val="0"/>
      </c:catAx>
      <c:valAx>
        <c:axId val="14748521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4748516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Andel 21-åriga</a:t>
            </a:r>
            <a:r>
              <a:rPr lang="sv-SE" baseline="0"/>
              <a:t> </a:t>
            </a:r>
            <a:r>
              <a:rPr lang="sv-SE" b="1" baseline="0"/>
              <a:t>män</a:t>
            </a:r>
            <a:r>
              <a:rPr lang="sv-SE" baseline="0"/>
              <a:t> som bodde hemma</a:t>
            </a:r>
            <a:endParaRPr lang="sv-S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571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86-4802-9997-867F2E2AA97E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86-4802-9997-867F2E2AA9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Presentation!$I$4:$I$13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Presentation!$O$4:$O$13</c:f>
              <c:numCache>
                <c:formatCode>0%</c:formatCode>
                <c:ptCount val="10"/>
                <c:pt idx="0">
                  <c:v>0.62</c:v>
                </c:pt>
                <c:pt idx="1">
                  <c:v>0.6</c:v>
                </c:pt>
                <c:pt idx="2">
                  <c:v>0.59</c:v>
                </c:pt>
                <c:pt idx="3">
                  <c:v>0.57999999999999996</c:v>
                </c:pt>
                <c:pt idx="4">
                  <c:v>0.55000000000000004</c:v>
                </c:pt>
                <c:pt idx="5">
                  <c:v>0.5</c:v>
                </c:pt>
                <c:pt idx="6">
                  <c:v>0.55000000000000004</c:v>
                </c:pt>
                <c:pt idx="7">
                  <c:v>0.56999999999999995</c:v>
                </c:pt>
                <c:pt idx="8">
                  <c:v>0.56999999999999995</c:v>
                </c:pt>
                <c:pt idx="9">
                  <c:v>0.57999999999999996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86-4802-9997-867F2E2AA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53284319"/>
        <c:axId val="1553284799"/>
      </c:lineChart>
      <c:catAx>
        <c:axId val="15532843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553284799"/>
        <c:crosses val="autoZero"/>
        <c:auto val="1"/>
        <c:lblAlgn val="ctr"/>
        <c:lblOffset val="100"/>
        <c:noMultiLvlLbl val="0"/>
      </c:catAx>
      <c:valAx>
        <c:axId val="1553284799"/>
        <c:scaling>
          <c:orientation val="minMax"/>
          <c:min val="0.4200000000000000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5532843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13</xdr:row>
      <xdr:rowOff>100012</xdr:rowOff>
    </xdr:from>
    <xdr:to>
      <xdr:col>6</xdr:col>
      <xdr:colOff>542924</xdr:colOff>
      <xdr:row>26</xdr:row>
      <xdr:rowOff>85725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795CEF5-8121-EF3C-5735-A4C8ED303C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571500</xdr:colOff>
      <xdr:row>27</xdr:row>
      <xdr:rowOff>157162</xdr:rowOff>
    </xdr:from>
    <xdr:to>
      <xdr:col>23</xdr:col>
      <xdr:colOff>266700</xdr:colOff>
      <xdr:row>42</xdr:row>
      <xdr:rowOff>42862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E224DF19-EA95-2653-DEDB-BCEC48AF3C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238125</xdr:colOff>
      <xdr:row>27</xdr:row>
      <xdr:rowOff>157162</xdr:rowOff>
    </xdr:from>
    <xdr:to>
      <xdr:col>15</xdr:col>
      <xdr:colOff>542925</xdr:colOff>
      <xdr:row>42</xdr:row>
      <xdr:rowOff>42862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3F9C6AB1-39EC-2302-7BCD-F2950CF76F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rdna">
      <a:dk1>
        <a:srgbClr val="202020"/>
      </a:dk1>
      <a:lt1>
        <a:sysClr val="window" lastClr="FFFFFF"/>
      </a:lt1>
      <a:dk2>
        <a:srgbClr val="000000"/>
      </a:dk2>
      <a:lt2>
        <a:srgbClr val="E0E0E0"/>
      </a:lt2>
      <a:accent1>
        <a:srgbClr val="50F8A0"/>
      </a:accent1>
      <a:accent2>
        <a:srgbClr val="205040"/>
      </a:accent2>
      <a:accent3>
        <a:srgbClr val="309070"/>
      </a:accent3>
      <a:accent4>
        <a:srgbClr val="A0FFD0"/>
      </a:accent4>
      <a:accent5>
        <a:srgbClr val="E0FFF0"/>
      </a:accent5>
      <a:accent6>
        <a:srgbClr val="40404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24BC5-9506-41ED-9A4B-98CAFCC85C1C}">
  <dimension ref="A1:X26"/>
  <sheetViews>
    <sheetView tabSelected="1" workbookViewId="0">
      <selection activeCell="B1" sqref="B1"/>
    </sheetView>
  </sheetViews>
  <sheetFormatPr defaultRowHeight="15" x14ac:dyDescent="0.25"/>
  <sheetData>
    <row r="1" spans="1:24" x14ac:dyDescent="0.25">
      <c r="A1" s="11" t="s">
        <v>40</v>
      </c>
      <c r="B1" s="16"/>
      <c r="C1" s="16"/>
      <c r="D1" s="16"/>
      <c r="E1" s="16"/>
      <c r="F1" s="16"/>
      <c r="G1" s="16"/>
      <c r="H1" s="18"/>
      <c r="I1" s="11" t="s">
        <v>38</v>
      </c>
      <c r="Q1" s="11" t="s">
        <v>39</v>
      </c>
    </row>
    <row r="2" spans="1:24" x14ac:dyDescent="0.25">
      <c r="A2" s="17" t="s">
        <v>36</v>
      </c>
      <c r="B2" s="16"/>
      <c r="C2" s="16"/>
      <c r="D2" s="16"/>
      <c r="E2" s="16"/>
      <c r="F2" s="16"/>
      <c r="G2" s="16"/>
      <c r="H2" s="18"/>
      <c r="I2" s="10" t="s">
        <v>36</v>
      </c>
      <c r="Q2" s="10" t="s">
        <v>36</v>
      </c>
    </row>
    <row r="3" spans="1:24" x14ac:dyDescent="0.25">
      <c r="A3" s="11" t="s">
        <v>37</v>
      </c>
      <c r="B3" s="11" t="s">
        <v>0</v>
      </c>
      <c r="C3" s="11" t="s">
        <v>7</v>
      </c>
      <c r="D3" s="11" t="s">
        <v>8</v>
      </c>
      <c r="E3" s="11" t="s">
        <v>9</v>
      </c>
      <c r="F3" s="11" t="s">
        <v>10</v>
      </c>
      <c r="G3" s="11" t="s">
        <v>11</v>
      </c>
      <c r="H3" s="18"/>
      <c r="I3" s="11" t="s">
        <v>37</v>
      </c>
      <c r="J3" s="11" t="s">
        <v>0</v>
      </c>
      <c r="K3" s="11" t="s">
        <v>7</v>
      </c>
      <c r="L3" s="11" t="s">
        <v>8</v>
      </c>
      <c r="M3" s="11" t="s">
        <v>9</v>
      </c>
      <c r="N3" s="11" t="s">
        <v>10</v>
      </c>
      <c r="O3" s="11" t="s">
        <v>11</v>
      </c>
      <c r="Q3" s="11" t="s">
        <v>37</v>
      </c>
      <c r="R3" s="11" t="s">
        <v>0</v>
      </c>
      <c r="S3" s="11" t="s">
        <v>7</v>
      </c>
      <c r="T3" s="11" t="s">
        <v>8</v>
      </c>
      <c r="U3" s="11" t="s">
        <v>9</v>
      </c>
      <c r="V3" s="11" t="s">
        <v>10</v>
      </c>
      <c r="W3" s="11" t="s">
        <v>11</v>
      </c>
    </row>
    <row r="4" spans="1:24" x14ac:dyDescent="0.25">
      <c r="A4" s="12">
        <v>2015</v>
      </c>
      <c r="B4" s="14">
        <v>0.98</v>
      </c>
      <c r="C4" s="14">
        <v>0.97</v>
      </c>
      <c r="D4" s="14">
        <v>0.94</v>
      </c>
      <c r="E4" s="14">
        <v>0.84</v>
      </c>
      <c r="F4" s="14">
        <v>0.7</v>
      </c>
      <c r="G4" s="14">
        <v>0.56000000000000005</v>
      </c>
      <c r="H4" s="18"/>
      <c r="I4" s="12">
        <v>2015</v>
      </c>
      <c r="J4" s="14">
        <v>0.98</v>
      </c>
      <c r="K4" s="14">
        <v>0.96</v>
      </c>
      <c r="L4" s="14">
        <v>0.93</v>
      </c>
      <c r="M4" s="14">
        <v>0.85</v>
      </c>
      <c r="N4" s="14">
        <v>0.74</v>
      </c>
      <c r="O4" s="14">
        <v>0.62</v>
      </c>
      <c r="P4" s="1"/>
      <c r="Q4" s="8">
        <v>2015</v>
      </c>
      <c r="R4" s="9">
        <v>0.99</v>
      </c>
      <c r="S4" s="9">
        <v>0.98</v>
      </c>
      <c r="T4" s="9">
        <v>0.94</v>
      </c>
      <c r="U4" s="9">
        <v>0.82</v>
      </c>
      <c r="V4" s="9">
        <v>0.65</v>
      </c>
      <c r="W4" s="9">
        <v>0.5</v>
      </c>
    </row>
    <row r="5" spans="1:24" x14ac:dyDescent="0.25">
      <c r="A5" s="13">
        <v>2016</v>
      </c>
      <c r="B5" s="15">
        <v>0.98</v>
      </c>
      <c r="C5" s="15">
        <v>0.97</v>
      </c>
      <c r="D5" s="15">
        <v>0.92</v>
      </c>
      <c r="E5" s="15">
        <v>0.83</v>
      </c>
      <c r="F5" s="15">
        <v>0.69</v>
      </c>
      <c r="G5" s="15">
        <v>0.55000000000000004</v>
      </c>
      <c r="H5" s="18"/>
      <c r="I5" s="13">
        <v>2016</v>
      </c>
      <c r="J5" s="15">
        <v>0.97</v>
      </c>
      <c r="K5" s="15">
        <v>0.95</v>
      </c>
      <c r="L5" s="15">
        <v>0.91</v>
      </c>
      <c r="M5" s="15">
        <v>0.84</v>
      </c>
      <c r="N5" s="15">
        <v>0.72</v>
      </c>
      <c r="O5" s="15">
        <v>0.6</v>
      </c>
      <c r="Q5" s="8">
        <v>2016</v>
      </c>
      <c r="R5" s="9">
        <v>0.99</v>
      </c>
      <c r="S5" s="9">
        <v>0.98</v>
      </c>
      <c r="T5" s="9">
        <v>0.93</v>
      </c>
      <c r="U5" s="9">
        <v>0.81</v>
      </c>
      <c r="V5" s="9">
        <v>0.65</v>
      </c>
      <c r="W5" s="9">
        <v>0.49</v>
      </c>
    </row>
    <row r="6" spans="1:24" x14ac:dyDescent="0.25">
      <c r="A6" s="12">
        <v>2017</v>
      </c>
      <c r="B6" s="14">
        <v>0.98</v>
      </c>
      <c r="C6" s="14">
        <v>0.97</v>
      </c>
      <c r="D6" s="14">
        <v>0.91</v>
      </c>
      <c r="E6" s="14">
        <v>0.82</v>
      </c>
      <c r="F6" s="14">
        <v>0.68</v>
      </c>
      <c r="G6" s="14">
        <v>0.54</v>
      </c>
      <c r="H6" s="18"/>
      <c r="I6" s="12">
        <v>2017</v>
      </c>
      <c r="J6" s="14">
        <v>0.97</v>
      </c>
      <c r="K6" s="14">
        <v>0.95</v>
      </c>
      <c r="L6" s="14">
        <v>0.88</v>
      </c>
      <c r="M6" s="14">
        <v>0.82</v>
      </c>
      <c r="N6" s="14">
        <v>0.72</v>
      </c>
      <c r="O6" s="14">
        <v>0.59</v>
      </c>
      <c r="Q6" s="8">
        <v>2017</v>
      </c>
      <c r="R6" s="9">
        <v>0.99</v>
      </c>
      <c r="S6" s="9">
        <v>0.98</v>
      </c>
      <c r="T6" s="9">
        <v>0.93</v>
      </c>
      <c r="U6" s="9">
        <v>0.81</v>
      </c>
      <c r="V6" s="9">
        <v>0.64</v>
      </c>
      <c r="W6" s="9">
        <v>0.49</v>
      </c>
    </row>
    <row r="7" spans="1:24" x14ac:dyDescent="0.25">
      <c r="A7" s="13">
        <v>2018</v>
      </c>
      <c r="B7" s="15">
        <v>0.99</v>
      </c>
      <c r="C7" s="15">
        <v>0.97</v>
      </c>
      <c r="D7" s="15">
        <v>0.92</v>
      </c>
      <c r="E7" s="15">
        <v>0.79</v>
      </c>
      <c r="F7" s="15">
        <v>0.66</v>
      </c>
      <c r="G7" s="15">
        <v>0.54</v>
      </c>
      <c r="H7" s="18"/>
      <c r="I7" s="13">
        <v>2018</v>
      </c>
      <c r="J7" s="15">
        <v>0.98</v>
      </c>
      <c r="K7" s="15">
        <v>0.96</v>
      </c>
      <c r="L7" s="15">
        <v>0.91</v>
      </c>
      <c r="M7" s="15">
        <v>0.77</v>
      </c>
      <c r="N7" s="15">
        <v>0.69</v>
      </c>
      <c r="O7" s="15">
        <v>0.57999999999999996</v>
      </c>
      <c r="Q7" s="8">
        <v>2018</v>
      </c>
      <c r="R7" s="9">
        <v>0.99</v>
      </c>
      <c r="S7" s="9">
        <v>0.99</v>
      </c>
      <c r="T7" s="9">
        <v>0.94</v>
      </c>
      <c r="U7" s="9">
        <v>0.81</v>
      </c>
      <c r="V7" s="9">
        <v>0.64</v>
      </c>
      <c r="W7" s="9">
        <v>0.48</v>
      </c>
    </row>
    <row r="8" spans="1:24" x14ac:dyDescent="0.25">
      <c r="A8" s="12">
        <v>2019</v>
      </c>
      <c r="B8" s="14">
        <v>0.99</v>
      </c>
      <c r="C8" s="14">
        <v>0.98</v>
      </c>
      <c r="D8" s="14">
        <v>0.94</v>
      </c>
      <c r="E8" s="14">
        <v>0.82</v>
      </c>
      <c r="F8" s="14">
        <v>0.62</v>
      </c>
      <c r="G8" s="14">
        <v>0.52</v>
      </c>
      <c r="H8" s="18"/>
      <c r="I8" s="12">
        <v>2019</v>
      </c>
      <c r="J8" s="14">
        <v>0.99</v>
      </c>
      <c r="K8" s="14">
        <v>0.98</v>
      </c>
      <c r="L8" s="14">
        <v>0.93</v>
      </c>
      <c r="M8" s="14">
        <v>0.82</v>
      </c>
      <c r="N8" s="14">
        <v>0.62</v>
      </c>
      <c r="O8" s="14">
        <v>0.55000000000000004</v>
      </c>
      <c r="Q8" s="8">
        <v>2019</v>
      </c>
      <c r="R8" s="9">
        <v>0.99</v>
      </c>
      <c r="S8" s="9">
        <v>0.99</v>
      </c>
      <c r="T8" s="9">
        <v>0.94</v>
      </c>
      <c r="U8" s="9">
        <v>0.82</v>
      </c>
      <c r="V8" s="9">
        <v>0.63</v>
      </c>
      <c r="W8" s="9">
        <v>0.48</v>
      </c>
    </row>
    <row r="9" spans="1:24" x14ac:dyDescent="0.25">
      <c r="A9" s="13">
        <v>2020</v>
      </c>
      <c r="B9" s="15">
        <v>0.99</v>
      </c>
      <c r="C9" s="15">
        <v>0.99</v>
      </c>
      <c r="D9" s="15">
        <v>0.95</v>
      </c>
      <c r="E9" s="15">
        <v>0.83</v>
      </c>
      <c r="F9" s="15">
        <v>0.65</v>
      </c>
      <c r="G9" s="15">
        <v>0.48</v>
      </c>
      <c r="H9" s="18"/>
      <c r="I9" s="13">
        <v>2020</v>
      </c>
      <c r="J9" s="15">
        <v>0.99</v>
      </c>
      <c r="K9" s="15">
        <v>0.99</v>
      </c>
      <c r="L9" s="15">
        <v>0.95</v>
      </c>
      <c r="M9" s="15">
        <v>0.85</v>
      </c>
      <c r="N9" s="15">
        <v>0.68</v>
      </c>
      <c r="O9" s="15">
        <v>0.5</v>
      </c>
      <c r="Q9" s="8">
        <v>2020</v>
      </c>
      <c r="R9" s="9">
        <v>0.99</v>
      </c>
      <c r="S9" s="9">
        <v>0.99</v>
      </c>
      <c r="T9" s="9">
        <v>0.95</v>
      </c>
      <c r="U9" s="9">
        <v>0.82</v>
      </c>
      <c r="V9" s="9">
        <v>0.62</v>
      </c>
      <c r="W9" s="9">
        <v>0.46</v>
      </c>
    </row>
    <row r="10" spans="1:24" x14ac:dyDescent="0.25">
      <c r="A10" s="12">
        <v>2021</v>
      </c>
      <c r="B10" s="14">
        <v>0.99</v>
      </c>
      <c r="C10" s="14">
        <v>0.99</v>
      </c>
      <c r="D10" s="14">
        <v>0.95</v>
      </c>
      <c r="E10" s="14">
        <v>0.83</v>
      </c>
      <c r="F10" s="14">
        <v>0.66</v>
      </c>
      <c r="G10" s="14">
        <v>0.5</v>
      </c>
      <c r="H10" s="18"/>
      <c r="I10" s="12">
        <v>2021</v>
      </c>
      <c r="J10" s="14">
        <v>0.99</v>
      </c>
      <c r="K10" s="14">
        <v>0.99</v>
      </c>
      <c r="L10" s="14">
        <v>0.96</v>
      </c>
      <c r="M10" s="14">
        <v>0.86</v>
      </c>
      <c r="N10" s="14">
        <v>0.7</v>
      </c>
      <c r="O10" s="14">
        <v>0.55000000000000004</v>
      </c>
      <c r="Q10" s="8">
        <v>2021</v>
      </c>
      <c r="R10" s="9">
        <v>0.99</v>
      </c>
      <c r="S10" s="9">
        <v>0.99</v>
      </c>
      <c r="T10" s="9">
        <v>0.95</v>
      </c>
      <c r="U10" s="9">
        <v>0.81</v>
      </c>
      <c r="V10" s="9">
        <v>0.62</v>
      </c>
      <c r="W10" s="9">
        <v>0.45</v>
      </c>
    </row>
    <row r="11" spans="1:24" x14ac:dyDescent="0.25">
      <c r="A11" s="13">
        <v>2022</v>
      </c>
      <c r="B11" s="15">
        <v>0.99</v>
      </c>
      <c r="C11" s="15">
        <v>0.99</v>
      </c>
      <c r="D11" s="15">
        <v>0.95</v>
      </c>
      <c r="E11" s="15">
        <v>0.84</v>
      </c>
      <c r="F11" s="15">
        <v>0.66</v>
      </c>
      <c r="G11" s="15">
        <v>0.51</v>
      </c>
      <c r="H11" s="18"/>
      <c r="I11" s="13">
        <v>2022</v>
      </c>
      <c r="J11" s="15">
        <v>0.99</v>
      </c>
      <c r="K11" s="15">
        <v>0.99</v>
      </c>
      <c r="L11" s="15">
        <v>0.96</v>
      </c>
      <c r="M11" s="15">
        <v>0.87</v>
      </c>
      <c r="N11" s="15">
        <v>0.71</v>
      </c>
      <c r="O11" s="15">
        <v>0.56999999999999995</v>
      </c>
      <c r="Q11" s="8">
        <v>2022</v>
      </c>
      <c r="R11" s="9">
        <v>0.99</v>
      </c>
      <c r="S11" s="9">
        <v>0.99</v>
      </c>
      <c r="T11" s="9">
        <v>0.95</v>
      </c>
      <c r="U11" s="9">
        <v>0.82</v>
      </c>
      <c r="V11" s="9">
        <v>0.61</v>
      </c>
      <c r="W11" s="9">
        <v>0.46</v>
      </c>
    </row>
    <row r="12" spans="1:24" x14ac:dyDescent="0.25">
      <c r="A12" s="12">
        <v>2023</v>
      </c>
      <c r="B12" s="14">
        <v>0.99</v>
      </c>
      <c r="C12" s="14">
        <v>0.99</v>
      </c>
      <c r="D12" s="14">
        <v>0.96</v>
      </c>
      <c r="E12" s="14">
        <v>0.85</v>
      </c>
      <c r="F12" s="14">
        <v>0.67</v>
      </c>
      <c r="G12" s="14">
        <v>0.51</v>
      </c>
      <c r="H12" s="18"/>
      <c r="I12" s="12">
        <v>2023</v>
      </c>
      <c r="J12" s="14">
        <v>0.99</v>
      </c>
      <c r="K12" s="14">
        <v>0.99</v>
      </c>
      <c r="L12" s="14">
        <v>0.96</v>
      </c>
      <c r="M12" s="14">
        <v>0.87</v>
      </c>
      <c r="N12" s="14">
        <v>0.72</v>
      </c>
      <c r="O12" s="14">
        <v>0.56999999999999995</v>
      </c>
      <c r="Q12" s="8">
        <v>2023</v>
      </c>
      <c r="R12" s="9">
        <v>0.99</v>
      </c>
      <c r="S12" s="9">
        <v>0.99</v>
      </c>
      <c r="T12" s="9">
        <v>0.95</v>
      </c>
      <c r="U12" s="9">
        <v>0.83</v>
      </c>
      <c r="V12" s="9">
        <v>0.62</v>
      </c>
      <c r="W12" s="9">
        <v>0.45</v>
      </c>
    </row>
    <row r="13" spans="1:24" x14ac:dyDescent="0.25">
      <c r="A13" s="13">
        <v>2024</v>
      </c>
      <c r="B13" s="15">
        <v>0.99</v>
      </c>
      <c r="C13" s="15">
        <v>0.99</v>
      </c>
      <c r="D13" s="15">
        <v>0.95</v>
      </c>
      <c r="E13" s="15">
        <v>0.85</v>
      </c>
      <c r="F13" s="15">
        <v>0.69</v>
      </c>
      <c r="G13" s="15">
        <v>0.52</v>
      </c>
      <c r="H13" s="18" t="s">
        <v>42</v>
      </c>
      <c r="I13" s="13">
        <v>2024</v>
      </c>
      <c r="J13" s="15">
        <v>0.99</v>
      </c>
      <c r="K13" s="15">
        <v>0.99</v>
      </c>
      <c r="L13" s="15">
        <v>0.96</v>
      </c>
      <c r="M13" s="15">
        <v>0.87</v>
      </c>
      <c r="N13" s="15">
        <v>0.73</v>
      </c>
      <c r="O13" s="15">
        <v>0.57999999999999996</v>
      </c>
      <c r="P13" t="s">
        <v>43</v>
      </c>
      <c r="Q13" s="8">
        <v>2024</v>
      </c>
      <c r="R13" s="9">
        <v>0.99</v>
      </c>
      <c r="S13" s="9">
        <v>0.99</v>
      </c>
      <c r="T13" s="9">
        <v>0.95</v>
      </c>
      <c r="U13" s="9">
        <v>0.83</v>
      </c>
      <c r="V13" s="9">
        <v>0.64</v>
      </c>
      <c r="W13" s="9">
        <v>0.46</v>
      </c>
      <c r="X13" t="s">
        <v>44</v>
      </c>
    </row>
    <row r="15" spans="1:24" x14ac:dyDescent="0.25">
      <c r="I15" t="s">
        <v>41</v>
      </c>
    </row>
    <row r="16" spans="1:24" x14ac:dyDescent="0.25">
      <c r="I16" s="11" t="s">
        <v>37</v>
      </c>
      <c r="J16" s="11" t="s">
        <v>0</v>
      </c>
      <c r="K16" s="11" t="s">
        <v>7</v>
      </c>
      <c r="L16" s="11" t="s">
        <v>8</v>
      </c>
      <c r="M16" s="11" t="s">
        <v>9</v>
      </c>
      <c r="N16" s="11" t="s">
        <v>10</v>
      </c>
      <c r="O16" s="11" t="s">
        <v>11</v>
      </c>
    </row>
    <row r="17" spans="9:16" x14ac:dyDescent="0.25">
      <c r="I17" s="12">
        <v>2015</v>
      </c>
      <c r="J17" s="14">
        <f>J4-R4</f>
        <v>-1.0000000000000009E-2</v>
      </c>
      <c r="K17" s="14">
        <f t="shared" ref="K17:O26" si="0">K4-S4</f>
        <v>-2.0000000000000018E-2</v>
      </c>
      <c r="L17" s="14">
        <f t="shared" si="0"/>
        <v>-9.9999999999998979E-3</v>
      </c>
      <c r="M17" s="14">
        <f t="shared" si="0"/>
        <v>3.0000000000000027E-2</v>
      </c>
      <c r="N17" s="14">
        <f t="shared" si="0"/>
        <v>8.9999999999999969E-2</v>
      </c>
      <c r="O17" s="14">
        <f t="shared" si="0"/>
        <v>0.12</v>
      </c>
    </row>
    <row r="18" spans="9:16" x14ac:dyDescent="0.25">
      <c r="I18" s="13">
        <v>2016</v>
      </c>
      <c r="J18" s="15">
        <f t="shared" ref="J18:J26" si="1">J5-R5</f>
        <v>-2.0000000000000018E-2</v>
      </c>
      <c r="K18" s="15">
        <f t="shared" si="0"/>
        <v>-3.0000000000000027E-2</v>
      </c>
      <c r="L18" s="15">
        <f t="shared" si="0"/>
        <v>-2.0000000000000018E-2</v>
      </c>
      <c r="M18" s="15">
        <f t="shared" si="0"/>
        <v>2.9999999999999916E-2</v>
      </c>
      <c r="N18" s="15">
        <f t="shared" si="0"/>
        <v>6.9999999999999951E-2</v>
      </c>
      <c r="O18" s="15">
        <f t="shared" si="0"/>
        <v>0.10999999999999999</v>
      </c>
    </row>
    <row r="19" spans="9:16" x14ac:dyDescent="0.25">
      <c r="I19" s="12">
        <v>2017</v>
      </c>
      <c r="J19" s="14">
        <f t="shared" si="1"/>
        <v>-2.0000000000000018E-2</v>
      </c>
      <c r="K19" s="14">
        <f t="shared" si="0"/>
        <v>-3.0000000000000027E-2</v>
      </c>
      <c r="L19" s="14">
        <f t="shared" si="0"/>
        <v>-5.0000000000000044E-2</v>
      </c>
      <c r="M19" s="14">
        <f t="shared" si="0"/>
        <v>9.9999999999998979E-3</v>
      </c>
      <c r="N19" s="14">
        <f t="shared" si="0"/>
        <v>7.999999999999996E-2</v>
      </c>
      <c r="O19" s="14">
        <f t="shared" si="0"/>
        <v>9.9999999999999978E-2</v>
      </c>
    </row>
    <row r="20" spans="9:16" x14ac:dyDescent="0.25">
      <c r="I20" s="13">
        <v>2018</v>
      </c>
      <c r="J20" s="15">
        <f t="shared" si="1"/>
        <v>-1.0000000000000009E-2</v>
      </c>
      <c r="K20" s="15">
        <f t="shared" si="0"/>
        <v>-3.0000000000000027E-2</v>
      </c>
      <c r="L20" s="15">
        <f t="shared" si="0"/>
        <v>-2.9999999999999916E-2</v>
      </c>
      <c r="M20" s="15">
        <f t="shared" si="0"/>
        <v>-4.0000000000000036E-2</v>
      </c>
      <c r="N20" s="15">
        <f t="shared" si="0"/>
        <v>4.9999999999999933E-2</v>
      </c>
      <c r="O20" s="15">
        <f t="shared" si="0"/>
        <v>9.9999999999999978E-2</v>
      </c>
    </row>
    <row r="21" spans="9:16" x14ac:dyDescent="0.25">
      <c r="I21" s="12">
        <v>2019</v>
      </c>
      <c r="J21" s="14">
        <f t="shared" si="1"/>
        <v>0</v>
      </c>
      <c r="K21" s="14">
        <f t="shared" si="0"/>
        <v>-1.0000000000000009E-2</v>
      </c>
      <c r="L21" s="14">
        <f t="shared" si="0"/>
        <v>-9.9999999999998979E-3</v>
      </c>
      <c r="M21" s="14">
        <f t="shared" si="0"/>
        <v>0</v>
      </c>
      <c r="N21" s="14">
        <f t="shared" si="0"/>
        <v>-1.0000000000000009E-2</v>
      </c>
      <c r="O21" s="14">
        <f t="shared" si="0"/>
        <v>7.0000000000000062E-2</v>
      </c>
    </row>
    <row r="22" spans="9:16" x14ac:dyDescent="0.25">
      <c r="I22" s="13">
        <v>2020</v>
      </c>
      <c r="J22" s="15">
        <f t="shared" si="1"/>
        <v>0</v>
      </c>
      <c r="K22" s="15">
        <f t="shared" si="0"/>
        <v>0</v>
      </c>
      <c r="L22" s="15">
        <f t="shared" si="0"/>
        <v>0</v>
      </c>
      <c r="M22" s="15">
        <f t="shared" si="0"/>
        <v>3.0000000000000027E-2</v>
      </c>
      <c r="N22" s="15">
        <f t="shared" si="0"/>
        <v>6.0000000000000053E-2</v>
      </c>
      <c r="O22" s="15">
        <f t="shared" si="0"/>
        <v>3.999999999999998E-2</v>
      </c>
    </row>
    <row r="23" spans="9:16" x14ac:dyDescent="0.25">
      <c r="I23" s="12">
        <v>2021</v>
      </c>
      <c r="J23" s="14">
        <f t="shared" si="1"/>
        <v>0</v>
      </c>
      <c r="K23" s="14">
        <f t="shared" si="0"/>
        <v>0</v>
      </c>
      <c r="L23" s="14">
        <f t="shared" si="0"/>
        <v>1.0000000000000009E-2</v>
      </c>
      <c r="M23" s="14">
        <f t="shared" si="0"/>
        <v>4.9999999999999933E-2</v>
      </c>
      <c r="N23" s="14">
        <f t="shared" si="0"/>
        <v>7.999999999999996E-2</v>
      </c>
      <c r="O23" s="14">
        <f t="shared" si="0"/>
        <v>0.10000000000000003</v>
      </c>
    </row>
    <row r="24" spans="9:16" x14ac:dyDescent="0.25">
      <c r="I24" s="13">
        <v>2022</v>
      </c>
      <c r="J24" s="15">
        <f t="shared" si="1"/>
        <v>0</v>
      </c>
      <c r="K24" s="15">
        <f t="shared" si="0"/>
        <v>0</v>
      </c>
      <c r="L24" s="15">
        <f t="shared" si="0"/>
        <v>1.0000000000000009E-2</v>
      </c>
      <c r="M24" s="15">
        <f t="shared" si="0"/>
        <v>5.0000000000000044E-2</v>
      </c>
      <c r="N24" s="15">
        <f t="shared" si="0"/>
        <v>9.9999999999999978E-2</v>
      </c>
      <c r="O24" s="15">
        <f t="shared" si="0"/>
        <v>0.10999999999999993</v>
      </c>
    </row>
    <row r="25" spans="9:16" x14ac:dyDescent="0.25">
      <c r="I25" s="12">
        <v>2023</v>
      </c>
      <c r="J25" s="14">
        <f t="shared" si="1"/>
        <v>0</v>
      </c>
      <c r="K25" s="14">
        <f t="shared" si="0"/>
        <v>0</v>
      </c>
      <c r="L25" s="14">
        <f t="shared" si="0"/>
        <v>1.0000000000000009E-2</v>
      </c>
      <c r="M25" s="14">
        <f t="shared" si="0"/>
        <v>4.0000000000000036E-2</v>
      </c>
      <c r="N25" s="14">
        <f t="shared" si="0"/>
        <v>9.9999999999999978E-2</v>
      </c>
      <c r="O25" s="14">
        <f t="shared" si="0"/>
        <v>0.11999999999999994</v>
      </c>
    </row>
    <row r="26" spans="9:16" x14ac:dyDescent="0.25">
      <c r="I26" s="13">
        <v>2024</v>
      </c>
      <c r="J26" s="15">
        <f t="shared" si="1"/>
        <v>0</v>
      </c>
      <c r="K26" s="15">
        <f t="shared" si="0"/>
        <v>0</v>
      </c>
      <c r="L26" s="15">
        <f t="shared" si="0"/>
        <v>1.0000000000000009E-2</v>
      </c>
      <c r="M26" s="15">
        <f t="shared" si="0"/>
        <v>4.0000000000000036E-2</v>
      </c>
      <c r="N26" s="15">
        <f t="shared" si="0"/>
        <v>8.9999999999999969E-2</v>
      </c>
      <c r="O26" s="15">
        <f t="shared" si="0"/>
        <v>0.11999999999999994</v>
      </c>
      <c r="P26" t="s">
        <v>45</v>
      </c>
    </row>
  </sheetData>
  <phoneticPr fontId="8" type="noConversion"/>
  <conditionalFormatting sqref="G4:G13 O4:O13 W4:W13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17:O2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FC7EA-AD61-4647-ABEC-E2472FEFC169}">
  <dimension ref="A1:Z1000"/>
  <sheetViews>
    <sheetView topLeftCell="A92" zoomScale="85" zoomScaleNormal="85" workbookViewId="0">
      <selection activeCell="T11" sqref="T11"/>
    </sheetView>
  </sheetViews>
  <sheetFormatPr defaultRowHeight="15" x14ac:dyDescent="0.25"/>
  <cols>
    <col min="15" max="15" width="11.7109375" customWidth="1"/>
    <col min="25" max="25" width="11.28515625" customWidth="1"/>
  </cols>
  <sheetData>
    <row r="1" spans="1:26" ht="18.75" x14ac:dyDescent="0.25">
      <c r="A1" s="2" t="s">
        <v>12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25">
      <c r="A3" s="3"/>
      <c r="B3" s="3"/>
      <c r="C3" s="3"/>
      <c r="N3" s="3"/>
      <c r="O3" s="4">
        <v>2015</v>
      </c>
      <c r="P3" s="4">
        <v>2016</v>
      </c>
      <c r="Q3" s="4">
        <v>2017</v>
      </c>
      <c r="R3" s="4">
        <v>2018</v>
      </c>
      <c r="S3" s="4">
        <v>2019</v>
      </c>
      <c r="T3" s="4">
        <v>2020</v>
      </c>
      <c r="U3" s="4">
        <v>2021</v>
      </c>
      <c r="V3" s="4">
        <v>2022</v>
      </c>
      <c r="W3" s="4">
        <v>2023</v>
      </c>
      <c r="X3" s="4">
        <v>2024</v>
      </c>
      <c r="Y3" s="3"/>
      <c r="Z3" s="3"/>
    </row>
    <row r="4" spans="1:26" ht="60" x14ac:dyDescent="0.25">
      <c r="A4" s="4" t="s">
        <v>13</v>
      </c>
      <c r="B4" s="4" t="s">
        <v>0</v>
      </c>
      <c r="C4" s="4" t="s">
        <v>1</v>
      </c>
      <c r="D4" s="5">
        <v>1533</v>
      </c>
      <c r="E4" s="5">
        <v>1853</v>
      </c>
      <c r="F4" s="5">
        <v>2039</v>
      </c>
      <c r="G4" s="5">
        <v>1345</v>
      </c>
      <c r="H4" s="5">
        <v>907</v>
      </c>
      <c r="I4" s="5">
        <v>759</v>
      </c>
      <c r="J4" s="5">
        <v>682</v>
      </c>
      <c r="K4" s="5">
        <v>716</v>
      </c>
      <c r="L4" s="5">
        <v>730</v>
      </c>
      <c r="M4" s="5">
        <v>731</v>
      </c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60" x14ac:dyDescent="0.25">
      <c r="A5" s="3"/>
      <c r="B5" s="3"/>
      <c r="C5" s="4" t="s">
        <v>2</v>
      </c>
      <c r="D5" s="5" t="s">
        <v>3</v>
      </c>
      <c r="E5" s="5" t="s">
        <v>3</v>
      </c>
      <c r="F5" s="5">
        <v>1</v>
      </c>
      <c r="G5" s="5" t="s">
        <v>3</v>
      </c>
      <c r="H5" s="5" t="s">
        <v>3</v>
      </c>
      <c r="I5" s="5" t="s">
        <v>3</v>
      </c>
      <c r="J5" s="5" t="s">
        <v>3</v>
      </c>
      <c r="K5" s="5" t="s">
        <v>3</v>
      </c>
      <c r="L5" s="5" t="s">
        <v>3</v>
      </c>
      <c r="M5" s="5">
        <v>1</v>
      </c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60" x14ac:dyDescent="0.25">
      <c r="A6" s="3"/>
      <c r="B6" s="3"/>
      <c r="C6" s="4" t="s">
        <v>4</v>
      </c>
      <c r="D6" s="5">
        <v>32</v>
      </c>
      <c r="E6" s="5">
        <v>43</v>
      </c>
      <c r="F6" s="5">
        <v>40</v>
      </c>
      <c r="G6" s="5">
        <v>45</v>
      </c>
      <c r="H6" s="5">
        <v>28</v>
      </c>
      <c r="I6" s="5">
        <v>24</v>
      </c>
      <c r="J6" s="5">
        <v>23</v>
      </c>
      <c r="K6" s="5">
        <v>19</v>
      </c>
      <c r="L6" s="5">
        <v>21</v>
      </c>
      <c r="M6" s="5">
        <v>12</v>
      </c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60" x14ac:dyDescent="0.25">
      <c r="A7" s="3"/>
      <c r="B7" s="3"/>
      <c r="C7" s="4" t="s">
        <v>5</v>
      </c>
      <c r="D7" s="5">
        <v>13</v>
      </c>
      <c r="E7" s="5">
        <v>14</v>
      </c>
      <c r="F7" s="5">
        <v>13</v>
      </c>
      <c r="G7" s="5">
        <v>7</v>
      </c>
      <c r="H7" s="5">
        <v>2</v>
      </c>
      <c r="I7" s="5">
        <v>2</v>
      </c>
      <c r="J7" s="5" t="s">
        <v>3</v>
      </c>
      <c r="K7" s="5">
        <v>2</v>
      </c>
      <c r="L7" s="5">
        <v>3</v>
      </c>
      <c r="M7" s="5">
        <v>1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30" x14ac:dyDescent="0.25">
      <c r="A8" s="3"/>
      <c r="B8" s="3"/>
      <c r="C8" s="4" t="s">
        <v>6</v>
      </c>
      <c r="D8" s="5">
        <v>99749</v>
      </c>
      <c r="E8" s="5">
        <v>104000</v>
      </c>
      <c r="F8" s="5">
        <v>105460</v>
      </c>
      <c r="G8" s="5">
        <v>110770</v>
      </c>
      <c r="H8" s="5">
        <v>114583</v>
      </c>
      <c r="I8" s="5">
        <v>116821</v>
      </c>
      <c r="J8" s="5">
        <v>117847</v>
      </c>
      <c r="K8" s="5">
        <v>122215</v>
      </c>
      <c r="L8" s="5">
        <v>123118</v>
      </c>
      <c r="M8" s="5">
        <v>125335</v>
      </c>
      <c r="N8" s="4" t="s">
        <v>6</v>
      </c>
      <c r="O8" s="7">
        <f>D8/SUM(D4:D8)</f>
        <v>0.98442665824508768</v>
      </c>
      <c r="P8" s="7">
        <f t="shared" ref="P8:X8" si="0">E8/SUM(E4:E8)</f>
        <v>0.98196582003587951</v>
      </c>
      <c r="Q8" s="7">
        <f t="shared" si="0"/>
        <v>0.98053982687605179</v>
      </c>
      <c r="R8" s="7">
        <f>G8/SUM(G4:G8)</f>
        <v>0.98754535647739528</v>
      </c>
      <c r="S8" s="7">
        <f t="shared" si="0"/>
        <v>0.99188885041551245</v>
      </c>
      <c r="T8" s="7">
        <f t="shared" si="0"/>
        <v>0.99332517048449909</v>
      </c>
      <c r="U8" s="7">
        <f t="shared" si="0"/>
        <v>0.99405324245900528</v>
      </c>
      <c r="V8" s="7">
        <f t="shared" si="0"/>
        <v>0.99400579087774088</v>
      </c>
      <c r="W8" s="7">
        <f t="shared" si="0"/>
        <v>0.993913071557737</v>
      </c>
      <c r="X8" s="7">
        <f t="shared" si="0"/>
        <v>0.99409105329949243</v>
      </c>
      <c r="Y8" s="3"/>
      <c r="Z8" s="3"/>
    </row>
    <row r="9" spans="1:26" ht="60" x14ac:dyDescent="0.25">
      <c r="A9" s="3"/>
      <c r="B9" s="4" t="s">
        <v>7</v>
      </c>
      <c r="C9" s="4" t="s">
        <v>1</v>
      </c>
      <c r="D9" s="5">
        <v>2664</v>
      </c>
      <c r="E9" s="5">
        <v>3372</v>
      </c>
      <c r="F9" s="5">
        <v>3479</v>
      </c>
      <c r="G9" s="5">
        <v>2621</v>
      </c>
      <c r="H9" s="5">
        <v>1754</v>
      </c>
      <c r="I9" s="5">
        <v>1303</v>
      </c>
      <c r="J9" s="5">
        <v>1104</v>
      </c>
      <c r="K9" s="5">
        <v>1138</v>
      </c>
      <c r="L9" s="5">
        <v>1107</v>
      </c>
      <c r="M9" s="5">
        <v>1116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60" x14ac:dyDescent="0.25">
      <c r="A10" s="3"/>
      <c r="B10" s="3"/>
      <c r="C10" s="4" t="s">
        <v>2</v>
      </c>
      <c r="D10" s="5">
        <v>2</v>
      </c>
      <c r="E10" s="5">
        <v>1</v>
      </c>
      <c r="F10" s="5">
        <v>1</v>
      </c>
      <c r="G10" s="5">
        <v>2</v>
      </c>
      <c r="H10" s="5">
        <v>1</v>
      </c>
      <c r="I10" s="5" t="s">
        <v>3</v>
      </c>
      <c r="J10" s="5" t="s">
        <v>3</v>
      </c>
      <c r="K10" s="5" t="s">
        <v>3</v>
      </c>
      <c r="L10" s="5">
        <v>1</v>
      </c>
      <c r="M10" s="5" t="s">
        <v>3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60" x14ac:dyDescent="0.25">
      <c r="A11" s="3"/>
      <c r="B11" s="3"/>
      <c r="C11" s="4" t="s">
        <v>4</v>
      </c>
      <c r="D11" s="5">
        <v>103</v>
      </c>
      <c r="E11" s="5">
        <v>105</v>
      </c>
      <c r="F11" s="5">
        <v>127</v>
      </c>
      <c r="G11" s="5">
        <v>105</v>
      </c>
      <c r="H11" s="5">
        <v>82</v>
      </c>
      <c r="I11" s="5">
        <v>82</v>
      </c>
      <c r="J11" s="5">
        <v>53</v>
      </c>
      <c r="K11" s="5">
        <v>51</v>
      </c>
      <c r="L11" s="5">
        <v>48</v>
      </c>
      <c r="M11" s="5">
        <v>40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60" x14ac:dyDescent="0.25">
      <c r="A12" s="3"/>
      <c r="B12" s="3"/>
      <c r="C12" s="4" t="s">
        <v>5</v>
      </c>
      <c r="D12" s="5">
        <v>45</v>
      </c>
      <c r="E12" s="5">
        <v>51</v>
      </c>
      <c r="F12" s="5">
        <v>34</v>
      </c>
      <c r="G12" s="5">
        <v>29</v>
      </c>
      <c r="H12" s="5">
        <v>27</v>
      </c>
      <c r="I12" s="5">
        <v>9</v>
      </c>
      <c r="J12" s="5">
        <v>13</v>
      </c>
      <c r="K12" s="5">
        <v>15</v>
      </c>
      <c r="L12" s="5">
        <v>14</v>
      </c>
      <c r="M12" s="5">
        <v>13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30" x14ac:dyDescent="0.25">
      <c r="A13" s="3"/>
      <c r="B13" s="3"/>
      <c r="C13" s="4" t="s">
        <v>6</v>
      </c>
      <c r="D13" s="5">
        <v>100716</v>
      </c>
      <c r="E13" s="5">
        <v>101077</v>
      </c>
      <c r="F13" s="5">
        <v>105151</v>
      </c>
      <c r="G13" s="5">
        <v>106347</v>
      </c>
      <c r="H13" s="5">
        <v>111356</v>
      </c>
      <c r="I13" s="5">
        <v>114682</v>
      </c>
      <c r="J13" s="5">
        <v>117094</v>
      </c>
      <c r="K13" s="5">
        <v>117972</v>
      </c>
      <c r="L13" s="5">
        <v>122183</v>
      </c>
      <c r="M13" s="5">
        <v>123310</v>
      </c>
      <c r="N13" s="4" t="s">
        <v>6</v>
      </c>
      <c r="O13" s="7">
        <f>D13/SUM(D9:D13)</f>
        <v>0.97281947261663282</v>
      </c>
      <c r="P13" s="7">
        <f t="shared" ref="P13" si="1">E13/SUM(E9:E13)</f>
        <v>0.96626388543678188</v>
      </c>
      <c r="Q13" s="7">
        <f t="shared" ref="Q13" si="2">F13/SUM(F9:F13)</f>
        <v>0.96653246562247219</v>
      </c>
      <c r="R13" s="7">
        <f t="shared" ref="R13" si="3">G13/SUM(G9:G13)</f>
        <v>0.97473053233611961</v>
      </c>
      <c r="S13" s="7">
        <f t="shared" ref="S13" si="4">H13/SUM(H9:H13)</f>
        <v>0.98353647765412466</v>
      </c>
      <c r="T13" s="7">
        <f t="shared" ref="T13" si="5">I13/SUM(I9:I13)</f>
        <v>0.98799062683069716</v>
      </c>
      <c r="U13" s="7">
        <f t="shared" ref="U13" si="6">J13/SUM(J9:J13)</f>
        <v>0.99010687952377729</v>
      </c>
      <c r="V13" s="7">
        <f t="shared" ref="V13" si="7">K13/SUM(K9:K13)</f>
        <v>0.98989729475733368</v>
      </c>
      <c r="W13" s="7">
        <f t="shared" ref="W13" si="8">L13/SUM(L9:L13)</f>
        <v>0.99051502598234331</v>
      </c>
      <c r="X13" s="7">
        <f t="shared" ref="X13" si="9">M13/SUM(M9:M13)</f>
        <v>0.99060885771897267</v>
      </c>
      <c r="Y13" s="3"/>
      <c r="Z13" s="3"/>
    </row>
    <row r="14" spans="1:26" ht="60" x14ac:dyDescent="0.25">
      <c r="A14" s="3"/>
      <c r="B14" s="4" t="s">
        <v>8</v>
      </c>
      <c r="C14" s="4" t="s">
        <v>1</v>
      </c>
      <c r="D14" s="5">
        <v>5803</v>
      </c>
      <c r="E14" s="5">
        <v>7374</v>
      </c>
      <c r="F14" s="5">
        <v>9233</v>
      </c>
      <c r="G14" s="5">
        <v>7634</v>
      </c>
      <c r="H14" s="5">
        <v>5860</v>
      </c>
      <c r="I14" s="5">
        <v>4913</v>
      </c>
      <c r="J14" s="5">
        <v>4685</v>
      </c>
      <c r="K14" s="5">
        <v>4665</v>
      </c>
      <c r="L14" s="5">
        <v>4592</v>
      </c>
      <c r="M14" s="5">
        <v>4922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60" x14ac:dyDescent="0.25">
      <c r="A15" s="3"/>
      <c r="B15" s="3"/>
      <c r="C15" s="4" t="s">
        <v>2</v>
      </c>
      <c r="D15" s="5">
        <v>597</v>
      </c>
      <c r="E15" s="5">
        <v>673</v>
      </c>
      <c r="F15" s="5">
        <v>683</v>
      </c>
      <c r="G15" s="5">
        <v>653</v>
      </c>
      <c r="H15" s="5">
        <v>629</v>
      </c>
      <c r="I15" s="5">
        <v>600</v>
      </c>
      <c r="J15" s="5">
        <v>583</v>
      </c>
      <c r="K15" s="5">
        <v>552</v>
      </c>
      <c r="L15" s="5">
        <v>550</v>
      </c>
      <c r="M15" s="5">
        <v>551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60" x14ac:dyDescent="0.25">
      <c r="A16" s="3"/>
      <c r="B16" s="3"/>
      <c r="C16" s="4" t="s">
        <v>4</v>
      </c>
      <c r="D16" s="5">
        <v>223</v>
      </c>
      <c r="E16" s="5">
        <v>219</v>
      </c>
      <c r="F16" s="5">
        <v>216</v>
      </c>
      <c r="G16" s="5">
        <v>211</v>
      </c>
      <c r="H16" s="5">
        <v>166</v>
      </c>
      <c r="I16" s="5">
        <v>134</v>
      </c>
      <c r="J16" s="5">
        <v>121</v>
      </c>
      <c r="K16" s="5">
        <v>99</v>
      </c>
      <c r="L16" s="5">
        <v>83</v>
      </c>
      <c r="M16" s="5">
        <v>82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60" x14ac:dyDescent="0.25">
      <c r="A17" s="3"/>
      <c r="B17" s="3"/>
      <c r="C17" s="4" t="s">
        <v>5</v>
      </c>
      <c r="D17" s="5">
        <v>189</v>
      </c>
      <c r="E17" s="5">
        <v>223</v>
      </c>
      <c r="F17" s="5">
        <v>237</v>
      </c>
      <c r="G17" s="5">
        <v>195</v>
      </c>
      <c r="H17" s="5">
        <v>157</v>
      </c>
      <c r="I17" s="5">
        <v>122</v>
      </c>
      <c r="J17" s="5">
        <v>106</v>
      </c>
      <c r="K17" s="5">
        <v>85</v>
      </c>
      <c r="L17" s="5">
        <v>88</v>
      </c>
      <c r="M17" s="5">
        <v>83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30" x14ac:dyDescent="0.25">
      <c r="A18" s="3"/>
      <c r="B18" s="3"/>
      <c r="C18" s="4" t="s">
        <v>6</v>
      </c>
      <c r="D18" s="5">
        <v>98101</v>
      </c>
      <c r="E18" s="5">
        <v>98441</v>
      </c>
      <c r="F18" s="5">
        <v>98789</v>
      </c>
      <c r="G18" s="5">
        <v>102364</v>
      </c>
      <c r="H18" s="5">
        <v>103512</v>
      </c>
      <c r="I18" s="5">
        <v>108211</v>
      </c>
      <c r="J18" s="5">
        <v>111483</v>
      </c>
      <c r="K18" s="5">
        <v>113792</v>
      </c>
      <c r="L18" s="5">
        <v>114691</v>
      </c>
      <c r="M18" s="5">
        <v>118830</v>
      </c>
      <c r="N18" s="4" t="s">
        <v>6</v>
      </c>
      <c r="O18" s="7">
        <f>D18/SUM(D14:D18)</f>
        <v>0.93507001038956084</v>
      </c>
      <c r="P18" s="7">
        <f t="shared" ref="P18" si="10">E18/SUM(E14:E18)</f>
        <v>0.92061161507528289</v>
      </c>
      <c r="Q18" s="7">
        <f t="shared" ref="Q18" si="11">F18/SUM(F14:F18)</f>
        <v>0.90500925264295795</v>
      </c>
      <c r="R18" s="7">
        <f t="shared" ref="R18" si="12">G18/SUM(G14:G18)</f>
        <v>0.92172488001656805</v>
      </c>
      <c r="S18" s="7">
        <f t="shared" ref="S18" si="13">H18/SUM(H14:H18)</f>
        <v>0.93825459555491098</v>
      </c>
      <c r="T18" s="7">
        <f t="shared" ref="T18" si="14">I18/SUM(I14:I18)</f>
        <v>0.94938585716792423</v>
      </c>
      <c r="U18" s="7">
        <f t="shared" ref="U18" si="15">J18/SUM(J14:J18)</f>
        <v>0.95302535519499398</v>
      </c>
      <c r="V18" s="7">
        <f t="shared" ref="V18" si="16">K18/SUM(K14:K18)</f>
        <v>0.95468693631337409</v>
      </c>
      <c r="W18" s="7">
        <f t="shared" ref="W18" si="17">L18/SUM(L14:L18)</f>
        <v>0.95572647578414049</v>
      </c>
      <c r="X18" s="7">
        <f t="shared" ref="X18" si="18">M18/SUM(M14:M18)</f>
        <v>0.9547032168910885</v>
      </c>
      <c r="Y18" s="3"/>
      <c r="Z18" s="3"/>
    </row>
    <row r="19" spans="1:26" ht="60" x14ac:dyDescent="0.25">
      <c r="A19" s="3"/>
      <c r="B19" s="4" t="s">
        <v>9</v>
      </c>
      <c r="C19" s="4" t="s">
        <v>1</v>
      </c>
      <c r="D19" s="5">
        <v>13505</v>
      </c>
      <c r="E19" s="5">
        <v>14522</v>
      </c>
      <c r="F19" s="5">
        <v>15503</v>
      </c>
      <c r="G19" s="5">
        <v>19466</v>
      </c>
      <c r="H19" s="5">
        <v>16302</v>
      </c>
      <c r="I19" s="5">
        <v>14714</v>
      </c>
      <c r="J19" s="5">
        <v>15132</v>
      </c>
      <c r="K19" s="5">
        <v>14714</v>
      </c>
      <c r="L19" s="5">
        <v>14187</v>
      </c>
      <c r="M19" s="5">
        <v>13972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60" x14ac:dyDescent="0.25">
      <c r="A20" s="3"/>
      <c r="B20" s="3"/>
      <c r="C20" s="4" t="s">
        <v>2</v>
      </c>
      <c r="D20" s="5">
        <v>3125</v>
      </c>
      <c r="E20" s="5">
        <v>3141</v>
      </c>
      <c r="F20" s="5">
        <v>3116</v>
      </c>
      <c r="G20" s="5">
        <v>3225</v>
      </c>
      <c r="H20" s="5">
        <v>3303</v>
      </c>
      <c r="I20" s="5">
        <v>3243</v>
      </c>
      <c r="J20" s="5">
        <v>3396</v>
      </c>
      <c r="K20" s="5">
        <v>3356</v>
      </c>
      <c r="L20" s="5">
        <v>3336</v>
      </c>
      <c r="M20" s="5">
        <v>3215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60" x14ac:dyDescent="0.25">
      <c r="A21" s="3"/>
      <c r="B21" s="3"/>
      <c r="C21" s="4" t="s">
        <v>4</v>
      </c>
      <c r="D21" s="5">
        <v>415</v>
      </c>
      <c r="E21" s="5">
        <v>399</v>
      </c>
      <c r="F21" s="5">
        <v>393</v>
      </c>
      <c r="G21" s="5">
        <v>400</v>
      </c>
      <c r="H21" s="5">
        <v>336</v>
      </c>
      <c r="I21" s="5">
        <v>288</v>
      </c>
      <c r="J21" s="5">
        <v>251</v>
      </c>
      <c r="K21" s="5">
        <v>215</v>
      </c>
      <c r="L21" s="5">
        <v>184</v>
      </c>
      <c r="M21" s="5">
        <v>137</v>
      </c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60" x14ac:dyDescent="0.25">
      <c r="A22" s="3"/>
      <c r="B22" s="3"/>
      <c r="C22" s="4" t="s">
        <v>5</v>
      </c>
      <c r="D22" s="5">
        <v>534</v>
      </c>
      <c r="E22" s="5">
        <v>544</v>
      </c>
      <c r="F22" s="5">
        <v>598</v>
      </c>
      <c r="G22" s="5">
        <v>558</v>
      </c>
      <c r="H22" s="5">
        <v>475</v>
      </c>
      <c r="I22" s="5">
        <v>332</v>
      </c>
      <c r="J22" s="5">
        <v>316</v>
      </c>
      <c r="K22" s="5">
        <v>264</v>
      </c>
      <c r="L22" s="5">
        <v>261</v>
      </c>
      <c r="M22" s="5">
        <v>245</v>
      </c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30" x14ac:dyDescent="0.25">
      <c r="A23" s="3"/>
      <c r="B23" s="3"/>
      <c r="C23" s="4" t="s">
        <v>6</v>
      </c>
      <c r="D23" s="5">
        <v>92039</v>
      </c>
      <c r="E23" s="5">
        <v>88662</v>
      </c>
      <c r="F23" s="5">
        <v>89146</v>
      </c>
      <c r="G23" s="5">
        <v>89155</v>
      </c>
      <c r="H23" s="5">
        <v>92480</v>
      </c>
      <c r="I23" s="5">
        <v>92412</v>
      </c>
      <c r="J23" s="5">
        <v>95758</v>
      </c>
      <c r="K23" s="5">
        <v>99408</v>
      </c>
      <c r="L23" s="5">
        <v>102056</v>
      </c>
      <c r="M23" s="5">
        <v>103593</v>
      </c>
      <c r="N23" s="4" t="s">
        <v>6</v>
      </c>
      <c r="O23" s="7">
        <f>D23/SUM(D19:D23)</f>
        <v>0.83963400171504676</v>
      </c>
      <c r="P23" s="7">
        <f t="shared" ref="P23" si="19">E23/SUM(E19:E23)</f>
        <v>0.82654659357870008</v>
      </c>
      <c r="Q23" s="7">
        <f t="shared" ref="Q23" si="20">F23/SUM(F19:F23)</f>
        <v>0.81968810916179335</v>
      </c>
      <c r="R23" s="7">
        <f t="shared" ref="R23" si="21">G23/SUM(G19:G23)</f>
        <v>0.7903531789652849</v>
      </c>
      <c r="S23" s="7">
        <f t="shared" ref="S23" si="22">H23/SUM(H19:H23)</f>
        <v>0.81916099773242634</v>
      </c>
      <c r="T23" s="7">
        <f t="shared" ref="T23" si="23">I23/SUM(I19:I23)</f>
        <v>0.83262305273495574</v>
      </c>
      <c r="U23" s="7">
        <f t="shared" ref="U23" si="24">J23/SUM(J19:J23)</f>
        <v>0.8337440032040957</v>
      </c>
      <c r="V23" s="7">
        <f t="shared" ref="V23" si="25">K23/SUM(K19:K23)</f>
        <v>0.84274778097103187</v>
      </c>
      <c r="W23" s="7">
        <f t="shared" ref="W23" si="26">L23/SUM(L19:L23)</f>
        <v>0.85029660734519763</v>
      </c>
      <c r="X23" s="7">
        <f t="shared" ref="X23" si="27">M23/SUM(M19:M23)</f>
        <v>0.85499579075947907</v>
      </c>
      <c r="Y23" s="3"/>
      <c r="Z23" s="3"/>
    </row>
    <row r="24" spans="1:26" ht="60" x14ac:dyDescent="0.25">
      <c r="A24" s="3"/>
      <c r="B24" s="4" t="s">
        <v>10</v>
      </c>
      <c r="C24" s="4" t="s">
        <v>1</v>
      </c>
      <c r="D24" s="5">
        <v>25345</v>
      </c>
      <c r="E24" s="5">
        <v>25393</v>
      </c>
      <c r="F24" s="5">
        <v>25237</v>
      </c>
      <c r="G24" s="5">
        <v>27634</v>
      </c>
      <c r="H24" s="5">
        <v>34205</v>
      </c>
      <c r="I24" s="5">
        <v>29676</v>
      </c>
      <c r="J24" s="5">
        <v>28342</v>
      </c>
      <c r="K24" s="5">
        <v>29380</v>
      </c>
      <c r="L24" s="5">
        <v>29027</v>
      </c>
      <c r="M24" s="5">
        <v>28051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60" x14ac:dyDescent="0.25">
      <c r="A25" s="3"/>
      <c r="B25" s="3"/>
      <c r="C25" s="4" t="s">
        <v>2</v>
      </c>
      <c r="D25" s="5">
        <v>8433</v>
      </c>
      <c r="E25" s="5">
        <v>7978</v>
      </c>
      <c r="F25" s="5">
        <v>7839</v>
      </c>
      <c r="G25" s="5">
        <v>7822</v>
      </c>
      <c r="H25" s="5">
        <v>7862</v>
      </c>
      <c r="I25" s="5">
        <v>8332</v>
      </c>
      <c r="J25" s="5">
        <v>8247</v>
      </c>
      <c r="K25" s="5">
        <v>8944</v>
      </c>
      <c r="L25" s="5">
        <v>9075</v>
      </c>
      <c r="M25" s="5">
        <v>8883</v>
      </c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60" x14ac:dyDescent="0.25">
      <c r="A26" s="3"/>
      <c r="B26" s="3"/>
      <c r="C26" s="4" t="s">
        <v>4</v>
      </c>
      <c r="D26" s="5">
        <v>636</v>
      </c>
      <c r="E26" s="5">
        <v>657</v>
      </c>
      <c r="F26" s="5">
        <v>632</v>
      </c>
      <c r="G26" s="5">
        <v>592</v>
      </c>
      <c r="H26" s="5">
        <v>603</v>
      </c>
      <c r="I26" s="5">
        <v>514</v>
      </c>
      <c r="J26" s="5">
        <v>412</v>
      </c>
      <c r="K26" s="5">
        <v>336</v>
      </c>
      <c r="L26" s="5">
        <v>312</v>
      </c>
      <c r="M26" s="5">
        <v>255</v>
      </c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60" x14ac:dyDescent="0.25">
      <c r="A27" s="3"/>
      <c r="B27" s="3"/>
      <c r="C27" s="4" t="s">
        <v>5</v>
      </c>
      <c r="D27" s="5">
        <v>1420</v>
      </c>
      <c r="E27" s="5">
        <v>1325</v>
      </c>
      <c r="F27" s="5">
        <v>1248</v>
      </c>
      <c r="G27" s="5">
        <v>1260</v>
      </c>
      <c r="H27" s="5">
        <v>1161</v>
      </c>
      <c r="I27" s="5">
        <v>983</v>
      </c>
      <c r="J27" s="5">
        <v>823</v>
      </c>
      <c r="K27" s="5">
        <v>721</v>
      </c>
      <c r="L27" s="5">
        <v>722</v>
      </c>
      <c r="M27" s="5">
        <v>629</v>
      </c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30" x14ac:dyDescent="0.25">
      <c r="A28" s="3"/>
      <c r="B28" s="3"/>
      <c r="C28" s="4" t="s">
        <v>6</v>
      </c>
      <c r="D28" s="5">
        <v>81774</v>
      </c>
      <c r="E28" s="5">
        <v>76924</v>
      </c>
      <c r="F28" s="5">
        <v>73976</v>
      </c>
      <c r="G28" s="5">
        <v>73765</v>
      </c>
      <c r="H28" s="5">
        <v>72784</v>
      </c>
      <c r="I28" s="5">
        <v>74065</v>
      </c>
      <c r="J28" s="5">
        <v>74006</v>
      </c>
      <c r="K28" s="5">
        <v>76444</v>
      </c>
      <c r="L28" s="5">
        <v>79647</v>
      </c>
      <c r="M28" s="5">
        <v>83137</v>
      </c>
      <c r="N28" s="4" t="s">
        <v>6</v>
      </c>
      <c r="O28" s="7">
        <f>D28/SUM(D24:D28)</f>
        <v>0.69530984286783215</v>
      </c>
      <c r="P28" s="7">
        <f t="shared" ref="P28" si="28">E28/SUM(E24:E28)</f>
        <v>0.68512696277955409</v>
      </c>
      <c r="Q28" s="7">
        <f t="shared" ref="Q28" si="29">F28/SUM(F24:F28)</f>
        <v>0.67910255939485187</v>
      </c>
      <c r="R28" s="7">
        <f t="shared" ref="R28" si="30">G28/SUM(G24:G28)</f>
        <v>0.66411279068720575</v>
      </c>
      <c r="S28" s="7">
        <f t="shared" ref="S28" si="31">H28/SUM(H24:H28)</f>
        <v>0.62413926167302658</v>
      </c>
      <c r="T28" s="7">
        <f t="shared" ref="T28" si="32">I28/SUM(I24:I28)</f>
        <v>0.65215285726864491</v>
      </c>
      <c r="U28" s="7">
        <f t="shared" ref="U28" si="33">J28/SUM(J24:J28)</f>
        <v>0.66177233300545468</v>
      </c>
      <c r="V28" s="7">
        <f t="shared" ref="V28" si="34">K28/SUM(K24:K28)</f>
        <v>0.6599956831426721</v>
      </c>
      <c r="W28" s="7">
        <f t="shared" ref="W28" si="35">L28/SUM(L24:L28)</f>
        <v>0.67052524351127685</v>
      </c>
      <c r="X28" s="7">
        <f t="shared" ref="X28" si="36">M28/SUM(M24:M28)</f>
        <v>0.68733826629738337</v>
      </c>
      <c r="Y28" s="3"/>
      <c r="Z28" s="3"/>
    </row>
    <row r="29" spans="1:26" ht="60" x14ac:dyDescent="0.25">
      <c r="A29" s="3"/>
      <c r="B29" s="4" t="s">
        <v>11</v>
      </c>
      <c r="C29" s="4" t="s">
        <v>1</v>
      </c>
      <c r="D29" s="5">
        <v>36834</v>
      </c>
      <c r="E29" s="5">
        <v>36336</v>
      </c>
      <c r="F29" s="5">
        <v>35086</v>
      </c>
      <c r="G29" s="5">
        <v>35078</v>
      </c>
      <c r="H29" s="5">
        <v>38604</v>
      </c>
      <c r="I29" s="5">
        <v>44880</v>
      </c>
      <c r="J29" s="5">
        <v>40797</v>
      </c>
      <c r="K29" s="5">
        <v>39215</v>
      </c>
      <c r="L29" s="5">
        <v>40455</v>
      </c>
      <c r="M29" s="5">
        <v>39906</v>
      </c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60" x14ac:dyDescent="0.25">
      <c r="A30" s="3"/>
      <c r="B30" s="3"/>
      <c r="C30" s="4" t="s">
        <v>2</v>
      </c>
      <c r="D30" s="5">
        <v>15106</v>
      </c>
      <c r="E30" s="5">
        <v>14091</v>
      </c>
      <c r="F30" s="5">
        <v>13397</v>
      </c>
      <c r="G30" s="5">
        <v>13009</v>
      </c>
      <c r="H30" s="5">
        <v>12890</v>
      </c>
      <c r="I30" s="5">
        <v>13096</v>
      </c>
      <c r="J30" s="5">
        <v>13633</v>
      </c>
      <c r="K30" s="5">
        <v>13459</v>
      </c>
      <c r="L30" s="5">
        <v>14914</v>
      </c>
      <c r="M30" s="5">
        <v>15337</v>
      </c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60" x14ac:dyDescent="0.25">
      <c r="A31" s="3"/>
      <c r="B31" s="3"/>
      <c r="C31" s="4" t="s">
        <v>4</v>
      </c>
      <c r="D31" s="5">
        <v>932</v>
      </c>
      <c r="E31" s="5">
        <v>974</v>
      </c>
      <c r="F31" s="5">
        <v>931</v>
      </c>
      <c r="G31" s="5">
        <v>845</v>
      </c>
      <c r="H31" s="5">
        <v>833</v>
      </c>
      <c r="I31" s="5">
        <v>802</v>
      </c>
      <c r="J31" s="5">
        <v>706</v>
      </c>
      <c r="K31" s="5">
        <v>573</v>
      </c>
      <c r="L31" s="5">
        <v>481</v>
      </c>
      <c r="M31" s="5">
        <v>440</v>
      </c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60" x14ac:dyDescent="0.25">
      <c r="A32" s="3"/>
      <c r="B32" s="3"/>
      <c r="C32" s="4" t="s">
        <v>5</v>
      </c>
      <c r="D32" s="5">
        <v>2767</v>
      </c>
      <c r="E32" s="5">
        <v>2680</v>
      </c>
      <c r="F32" s="5">
        <v>2561</v>
      </c>
      <c r="G32" s="5">
        <v>2333</v>
      </c>
      <c r="H32" s="5">
        <v>2229</v>
      </c>
      <c r="I32" s="5">
        <v>1955</v>
      </c>
      <c r="J32" s="5">
        <v>1803</v>
      </c>
      <c r="K32" s="5">
        <v>1525</v>
      </c>
      <c r="L32" s="5">
        <v>1457</v>
      </c>
      <c r="M32" s="5">
        <v>1421</v>
      </c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30" x14ac:dyDescent="0.25">
      <c r="A33" s="3"/>
      <c r="B33" s="3"/>
      <c r="C33" s="4" t="s">
        <v>6</v>
      </c>
      <c r="D33" s="5">
        <v>70762</v>
      </c>
      <c r="E33" s="5">
        <v>66351</v>
      </c>
      <c r="F33" s="5">
        <v>62043</v>
      </c>
      <c r="G33" s="5">
        <v>59062</v>
      </c>
      <c r="H33" s="5">
        <v>58574</v>
      </c>
      <c r="I33" s="5">
        <v>56925</v>
      </c>
      <c r="J33" s="5">
        <v>57547</v>
      </c>
      <c r="K33" s="5">
        <v>58092</v>
      </c>
      <c r="L33" s="5">
        <v>59611</v>
      </c>
      <c r="M33" s="5">
        <v>62718</v>
      </c>
      <c r="N33" s="4" t="s">
        <v>6</v>
      </c>
      <c r="O33" s="7">
        <f>D33/SUM(D29:D33)</f>
        <v>0.55982152039936395</v>
      </c>
      <c r="P33" s="7">
        <f t="shared" ref="P33" si="37">E33/SUM(E29:E33)</f>
        <v>0.55094161020326826</v>
      </c>
      <c r="Q33" s="7">
        <f t="shared" ref="Q33" si="38">F33/SUM(F29:F33)</f>
        <v>0.54415092353838868</v>
      </c>
      <c r="R33" s="7">
        <f t="shared" ref="R33" si="39">G33/SUM(G29:G33)</f>
        <v>0.53533586520072152</v>
      </c>
      <c r="S33" s="7">
        <f t="shared" ref="S33" si="40">H33/SUM(H29:H33)</f>
        <v>0.51775833112348624</v>
      </c>
      <c r="T33" s="7">
        <f t="shared" ref="T33" si="41">I33/SUM(I29:I33)</f>
        <v>0.48381750497203763</v>
      </c>
      <c r="U33" s="7">
        <f t="shared" ref="U33" si="42">J33/SUM(J29:J33)</f>
        <v>0.50265534650524957</v>
      </c>
      <c r="V33" s="7">
        <f t="shared" ref="V33" si="43">K33/SUM(K29:K33)</f>
        <v>0.51470796711085909</v>
      </c>
      <c r="W33" s="7">
        <f t="shared" ref="W33" si="44">L33/SUM(L29:L33)</f>
        <v>0.50985305940915859</v>
      </c>
      <c r="X33" s="7">
        <f t="shared" ref="X33" si="45">M33/SUM(M29:M33)</f>
        <v>0.5234264158501778</v>
      </c>
      <c r="Y33" s="3"/>
      <c r="Z33" s="3"/>
    </row>
    <row r="34" spans="1:26" ht="60" x14ac:dyDescent="0.25">
      <c r="A34" s="4" t="s">
        <v>14</v>
      </c>
      <c r="B34" s="4" t="s">
        <v>0</v>
      </c>
      <c r="C34" s="4" t="s">
        <v>1</v>
      </c>
      <c r="D34" s="5">
        <v>1109</v>
      </c>
      <c r="E34" s="5">
        <v>1448</v>
      </c>
      <c r="F34" s="5">
        <v>1660</v>
      </c>
      <c r="G34" s="5">
        <v>944</v>
      </c>
      <c r="H34" s="5">
        <v>568</v>
      </c>
      <c r="I34" s="5">
        <v>443</v>
      </c>
      <c r="J34" s="5">
        <v>399</v>
      </c>
      <c r="K34" s="5">
        <v>353</v>
      </c>
      <c r="L34" s="5">
        <v>375</v>
      </c>
      <c r="M34" s="5">
        <v>370</v>
      </c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60" x14ac:dyDescent="0.25">
      <c r="A35" s="3"/>
      <c r="B35" s="3"/>
      <c r="C35" s="4" t="s">
        <v>2</v>
      </c>
      <c r="D35" s="5" t="s">
        <v>3</v>
      </c>
      <c r="E35" s="5" t="s">
        <v>3</v>
      </c>
      <c r="F35" s="5" t="s">
        <v>3</v>
      </c>
      <c r="G35" s="5" t="s">
        <v>3</v>
      </c>
      <c r="H35" s="5" t="s">
        <v>3</v>
      </c>
      <c r="I35" s="5" t="s">
        <v>3</v>
      </c>
      <c r="J35" s="5" t="s">
        <v>3</v>
      </c>
      <c r="K35" s="5" t="s">
        <v>3</v>
      </c>
      <c r="L35" s="5" t="s">
        <v>3</v>
      </c>
      <c r="M35" s="5" t="s">
        <v>3</v>
      </c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60" x14ac:dyDescent="0.25">
      <c r="A36" s="3"/>
      <c r="B36" s="3"/>
      <c r="C36" s="4" t="s">
        <v>4</v>
      </c>
      <c r="D36" s="5" t="s">
        <v>3</v>
      </c>
      <c r="E36" s="5" t="s">
        <v>3</v>
      </c>
      <c r="F36" s="5" t="s">
        <v>3</v>
      </c>
      <c r="G36" s="5" t="s">
        <v>3</v>
      </c>
      <c r="H36" s="5" t="s">
        <v>3</v>
      </c>
      <c r="I36" s="5">
        <v>1</v>
      </c>
      <c r="J36" s="5" t="s">
        <v>3</v>
      </c>
      <c r="K36" s="5">
        <v>1</v>
      </c>
      <c r="L36" s="5" t="s">
        <v>3</v>
      </c>
      <c r="M36" s="5" t="s">
        <v>3</v>
      </c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60" x14ac:dyDescent="0.25">
      <c r="A37" s="3"/>
      <c r="B37" s="3"/>
      <c r="C37" s="4" t="s">
        <v>5</v>
      </c>
      <c r="D37" s="5">
        <v>1</v>
      </c>
      <c r="E37" s="5">
        <v>1</v>
      </c>
      <c r="F37" s="5">
        <v>2</v>
      </c>
      <c r="G37" s="5" t="s">
        <v>3</v>
      </c>
      <c r="H37" s="5" t="s">
        <v>3</v>
      </c>
      <c r="I37" s="5">
        <v>1</v>
      </c>
      <c r="J37" s="5" t="s">
        <v>3</v>
      </c>
      <c r="K37" s="5" t="s">
        <v>3</v>
      </c>
      <c r="L37" s="5" t="s">
        <v>3</v>
      </c>
      <c r="M37" s="5" t="s">
        <v>3</v>
      </c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30" x14ac:dyDescent="0.25">
      <c r="A38" s="3"/>
      <c r="B38" s="3"/>
      <c r="C38" s="4" t="s">
        <v>6</v>
      </c>
      <c r="D38" s="5">
        <v>51223</v>
      </c>
      <c r="E38" s="5">
        <v>53768</v>
      </c>
      <c r="F38" s="5">
        <v>54539</v>
      </c>
      <c r="G38" s="5">
        <v>56984</v>
      </c>
      <c r="H38" s="5">
        <v>58928</v>
      </c>
      <c r="I38" s="5">
        <v>60323</v>
      </c>
      <c r="J38" s="5">
        <v>60489</v>
      </c>
      <c r="K38" s="5">
        <v>62912</v>
      </c>
      <c r="L38" s="5">
        <v>63485</v>
      </c>
      <c r="M38" s="5">
        <v>64715</v>
      </c>
      <c r="N38" s="4" t="s">
        <v>6</v>
      </c>
      <c r="O38" s="7">
        <f>D38/SUM(D34:D38)</f>
        <v>0.97878967381957849</v>
      </c>
      <c r="P38" s="7">
        <f t="shared" ref="P38" si="46">E38/SUM(E34:E38)</f>
        <v>0.97375808175018563</v>
      </c>
      <c r="Q38" s="7">
        <f t="shared" ref="Q38" si="47">F38/SUM(F34:F38)</f>
        <v>0.97042757246312339</v>
      </c>
      <c r="R38" s="7">
        <f t="shared" ref="R38" si="48">G38/SUM(G34:G38)</f>
        <v>0.98370390829995857</v>
      </c>
      <c r="S38" s="7">
        <f t="shared" ref="S38" si="49">H38/SUM(H34:H38)</f>
        <v>0.9904531397068711</v>
      </c>
      <c r="T38" s="7">
        <f t="shared" ref="T38" si="50">I38/SUM(I34:I38)</f>
        <v>0.99267706687730384</v>
      </c>
      <c r="U38" s="7">
        <f t="shared" ref="U38" si="51">J38/SUM(J34:J38)</f>
        <v>0.9934469846275128</v>
      </c>
      <c r="V38" s="7">
        <f t="shared" ref="V38" si="52">K38/SUM(K34:K38)</f>
        <v>0.99440457749818223</v>
      </c>
      <c r="W38" s="7">
        <f t="shared" ref="W38" si="53">L38/SUM(L34:L38)</f>
        <v>0.99412777951769493</v>
      </c>
      <c r="X38" s="7">
        <f t="shared" ref="X38" si="54">M38/SUM(M34:M38)</f>
        <v>0.99431512637320429</v>
      </c>
      <c r="Y38" s="3"/>
      <c r="Z38" s="3"/>
    </row>
    <row r="39" spans="1:26" ht="60" x14ac:dyDescent="0.25">
      <c r="A39" s="3"/>
      <c r="B39" s="4" t="s">
        <v>7</v>
      </c>
      <c r="C39" s="4" t="s">
        <v>1</v>
      </c>
      <c r="D39" s="5">
        <v>1936</v>
      </c>
      <c r="E39" s="5">
        <v>2549</v>
      </c>
      <c r="F39" s="5">
        <v>2769</v>
      </c>
      <c r="G39" s="5">
        <v>2014</v>
      </c>
      <c r="H39" s="5">
        <v>1121</v>
      </c>
      <c r="I39" s="5">
        <v>725</v>
      </c>
      <c r="J39" s="5">
        <v>615</v>
      </c>
      <c r="K39" s="5">
        <v>578</v>
      </c>
      <c r="L39" s="5">
        <v>583</v>
      </c>
      <c r="M39" s="5">
        <v>563</v>
      </c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60" x14ac:dyDescent="0.25">
      <c r="A40" s="3"/>
      <c r="B40" s="3"/>
      <c r="C40" s="4" t="s">
        <v>2</v>
      </c>
      <c r="D40" s="5" t="s">
        <v>3</v>
      </c>
      <c r="E40" s="5" t="s">
        <v>3</v>
      </c>
      <c r="F40" s="5" t="s">
        <v>3</v>
      </c>
      <c r="G40" s="5" t="s">
        <v>3</v>
      </c>
      <c r="H40" s="5">
        <v>1</v>
      </c>
      <c r="I40" s="5" t="s">
        <v>3</v>
      </c>
      <c r="J40" s="5" t="s">
        <v>3</v>
      </c>
      <c r="K40" s="5" t="s">
        <v>3</v>
      </c>
      <c r="L40" s="5" t="s">
        <v>3</v>
      </c>
      <c r="M40" s="5" t="s">
        <v>3</v>
      </c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60" x14ac:dyDescent="0.25">
      <c r="A41" s="3"/>
      <c r="B41" s="3"/>
      <c r="C41" s="4" t="s">
        <v>4</v>
      </c>
      <c r="D41" s="5">
        <v>2</v>
      </c>
      <c r="E41" s="5">
        <v>1</v>
      </c>
      <c r="F41" s="5">
        <v>1</v>
      </c>
      <c r="G41" s="5">
        <v>2</v>
      </c>
      <c r="H41" s="5" t="s">
        <v>3</v>
      </c>
      <c r="I41" s="5">
        <v>1</v>
      </c>
      <c r="J41" s="5">
        <v>1</v>
      </c>
      <c r="K41" s="5">
        <v>1</v>
      </c>
      <c r="L41" s="5">
        <v>1</v>
      </c>
      <c r="M41" s="5" t="s">
        <v>3</v>
      </c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60" x14ac:dyDescent="0.25">
      <c r="A42" s="3"/>
      <c r="B42" s="3"/>
      <c r="C42" s="4" t="s">
        <v>5</v>
      </c>
      <c r="D42" s="5">
        <v>4</v>
      </c>
      <c r="E42" s="5">
        <v>3</v>
      </c>
      <c r="F42" s="5">
        <v>1</v>
      </c>
      <c r="G42" s="5">
        <v>3</v>
      </c>
      <c r="H42" s="5">
        <v>4</v>
      </c>
      <c r="I42" s="5" t="s">
        <v>3</v>
      </c>
      <c r="J42" s="5">
        <v>3</v>
      </c>
      <c r="K42" s="5">
        <v>4</v>
      </c>
      <c r="L42" s="5">
        <v>2</v>
      </c>
      <c r="M42" s="5">
        <v>2</v>
      </c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30" x14ac:dyDescent="0.25">
      <c r="A43" s="3"/>
      <c r="B43" s="3"/>
      <c r="C43" s="4" t="s">
        <v>6</v>
      </c>
      <c r="D43" s="5">
        <v>52147</v>
      </c>
      <c r="E43" s="5">
        <v>52077</v>
      </c>
      <c r="F43" s="5">
        <v>54513</v>
      </c>
      <c r="G43" s="5">
        <v>55088</v>
      </c>
      <c r="H43" s="5">
        <v>57365</v>
      </c>
      <c r="I43" s="5">
        <v>59073</v>
      </c>
      <c r="J43" s="5">
        <v>60516</v>
      </c>
      <c r="K43" s="5">
        <v>60661</v>
      </c>
      <c r="L43" s="5">
        <v>62923</v>
      </c>
      <c r="M43" s="5">
        <v>63634</v>
      </c>
      <c r="N43" s="4" t="s">
        <v>6</v>
      </c>
      <c r="O43" s="7">
        <f>D43/SUM(D39:D43)</f>
        <v>0.9640962117990719</v>
      </c>
      <c r="P43" s="7">
        <f t="shared" ref="P43" si="55">E43/SUM(E39:E43)</f>
        <v>0.95326743547501369</v>
      </c>
      <c r="Q43" s="7">
        <f t="shared" ref="Q43" si="56">F43/SUM(F39:F43)</f>
        <v>0.95162698135605051</v>
      </c>
      <c r="R43" s="7">
        <f t="shared" ref="R43" si="57">G43/SUM(G39:G43)</f>
        <v>0.96464531493512173</v>
      </c>
      <c r="S43" s="7">
        <f t="shared" ref="S43" si="58">H43/SUM(H39:H43)</f>
        <v>0.98074917508676551</v>
      </c>
      <c r="T43" s="7">
        <f t="shared" ref="T43" si="59">I43/SUM(I39:I43)</f>
        <v>0.98785932875131688</v>
      </c>
      <c r="U43" s="7">
        <f t="shared" ref="U43" si="60">J43/SUM(J39:J43)</f>
        <v>0.98987486709740735</v>
      </c>
      <c r="V43" s="7">
        <f t="shared" ref="V43" si="61">K43/SUM(K39:K43)</f>
        <v>0.99048070015021883</v>
      </c>
      <c r="W43" s="7">
        <f t="shared" ref="W43" si="62">L43/SUM(L39:L43)</f>
        <v>0.99077296131256987</v>
      </c>
      <c r="X43" s="7">
        <f t="shared" ref="X43" si="63">M43/SUM(M39:M43)</f>
        <v>0.9911992398635493</v>
      </c>
      <c r="Y43" s="3"/>
      <c r="Z43" s="3"/>
    </row>
    <row r="44" spans="1:26" ht="60" x14ac:dyDescent="0.25">
      <c r="A44" s="3"/>
      <c r="B44" s="4" t="s">
        <v>8</v>
      </c>
      <c r="C44" s="4" t="s">
        <v>1</v>
      </c>
      <c r="D44" s="5">
        <v>3503</v>
      </c>
      <c r="E44" s="5">
        <v>4827</v>
      </c>
      <c r="F44" s="5">
        <v>6607</v>
      </c>
      <c r="G44" s="5">
        <v>5176</v>
      </c>
      <c r="H44" s="5">
        <v>3631</v>
      </c>
      <c r="I44" s="5">
        <v>2781</v>
      </c>
      <c r="J44" s="5">
        <v>2422</v>
      </c>
      <c r="K44" s="5">
        <v>2341</v>
      </c>
      <c r="L44" s="5">
        <v>2338</v>
      </c>
      <c r="M44" s="5">
        <v>2520</v>
      </c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60" x14ac:dyDescent="0.25">
      <c r="A45" s="3"/>
      <c r="B45" s="3"/>
      <c r="C45" s="4" t="s">
        <v>2</v>
      </c>
      <c r="D45" s="5">
        <v>137</v>
      </c>
      <c r="E45" s="5">
        <v>182</v>
      </c>
      <c r="F45" s="5">
        <v>218</v>
      </c>
      <c r="G45" s="5">
        <v>164</v>
      </c>
      <c r="H45" s="5">
        <v>178</v>
      </c>
      <c r="I45" s="5">
        <v>124</v>
      </c>
      <c r="J45" s="5">
        <v>138</v>
      </c>
      <c r="K45" s="5">
        <v>132</v>
      </c>
      <c r="L45" s="5">
        <v>144</v>
      </c>
      <c r="M45" s="5">
        <v>128</v>
      </c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60" x14ac:dyDescent="0.25">
      <c r="A46" s="3"/>
      <c r="B46" s="3"/>
      <c r="C46" s="4" t="s">
        <v>4</v>
      </c>
      <c r="D46" s="5">
        <v>7</v>
      </c>
      <c r="E46" s="5">
        <v>8</v>
      </c>
      <c r="F46" s="5">
        <v>4</v>
      </c>
      <c r="G46" s="5">
        <v>3</v>
      </c>
      <c r="H46" s="5">
        <v>6</v>
      </c>
      <c r="I46" s="5">
        <v>3</v>
      </c>
      <c r="J46" s="5">
        <v>3</v>
      </c>
      <c r="K46" s="5">
        <v>7</v>
      </c>
      <c r="L46" s="5">
        <v>2</v>
      </c>
      <c r="M46" s="5">
        <v>2</v>
      </c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60" x14ac:dyDescent="0.25">
      <c r="A47" s="3"/>
      <c r="B47" s="3"/>
      <c r="C47" s="4" t="s">
        <v>5</v>
      </c>
      <c r="D47" s="5">
        <v>53</v>
      </c>
      <c r="E47" s="5">
        <v>57</v>
      </c>
      <c r="F47" s="5">
        <v>65</v>
      </c>
      <c r="G47" s="5">
        <v>39</v>
      </c>
      <c r="H47" s="5">
        <v>39</v>
      </c>
      <c r="I47" s="5">
        <v>34</v>
      </c>
      <c r="J47" s="5">
        <v>26</v>
      </c>
      <c r="K47" s="5">
        <v>20</v>
      </c>
      <c r="L47" s="5">
        <v>32</v>
      </c>
      <c r="M47" s="5">
        <v>23</v>
      </c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30" x14ac:dyDescent="0.25">
      <c r="A48" s="3"/>
      <c r="B48" s="3"/>
      <c r="C48" s="4" t="s">
        <v>6</v>
      </c>
      <c r="D48" s="5">
        <v>50868</v>
      </c>
      <c r="E48" s="5">
        <v>51315</v>
      </c>
      <c r="F48" s="5">
        <v>51182</v>
      </c>
      <c r="G48" s="5">
        <v>53334</v>
      </c>
      <c r="H48" s="5">
        <v>53880</v>
      </c>
      <c r="I48" s="5">
        <v>55954</v>
      </c>
      <c r="J48" s="5">
        <v>57679</v>
      </c>
      <c r="K48" s="5">
        <v>59135</v>
      </c>
      <c r="L48" s="5">
        <v>59169</v>
      </c>
      <c r="M48" s="5">
        <v>61412</v>
      </c>
      <c r="N48" s="4" t="s">
        <v>6</v>
      </c>
      <c r="O48" s="7">
        <f>D48/SUM(D44:D48)</f>
        <v>0.93219469286028445</v>
      </c>
      <c r="P48" s="7">
        <f t="shared" ref="P48" si="64">E48/SUM(E44:E48)</f>
        <v>0.91001791129475607</v>
      </c>
      <c r="Q48" s="7">
        <f t="shared" ref="Q48" si="65">F48/SUM(F44:F48)</f>
        <v>0.88129347751222531</v>
      </c>
      <c r="R48" s="7">
        <f t="shared" ref="R48" si="66">G48/SUM(G44:G48)</f>
        <v>0.90833844267320663</v>
      </c>
      <c r="S48" s="7">
        <f t="shared" ref="S48" si="67">H48/SUM(H44:H48)</f>
        <v>0.93324557453147194</v>
      </c>
      <c r="T48" s="7">
        <f t="shared" ref="T48" si="68">I48/SUM(I44:I48)</f>
        <v>0.95004754142895953</v>
      </c>
      <c r="U48" s="7">
        <f t="shared" ref="U48" si="69">J48/SUM(J44:J48)</f>
        <v>0.95704187960443354</v>
      </c>
      <c r="V48" s="7">
        <f t="shared" ref="V48" si="70">K48/SUM(K44:K48)</f>
        <v>0.9594386306481707</v>
      </c>
      <c r="W48" s="7">
        <f t="shared" ref="W48" si="71">L48/SUM(L44:L48)</f>
        <v>0.95921212612466566</v>
      </c>
      <c r="X48" s="7">
        <f t="shared" ref="X48" si="72">M48/SUM(M44:M48)</f>
        <v>0.95828977139736293</v>
      </c>
      <c r="Y48" s="3"/>
      <c r="Z48" s="3"/>
    </row>
    <row r="49" spans="1:26" ht="60" x14ac:dyDescent="0.25">
      <c r="A49" s="3"/>
      <c r="B49" s="4" t="s">
        <v>9</v>
      </c>
      <c r="C49" s="4" t="s">
        <v>1</v>
      </c>
      <c r="D49" s="5">
        <v>7400</v>
      </c>
      <c r="E49" s="5">
        <v>8136</v>
      </c>
      <c r="F49" s="5">
        <v>9159</v>
      </c>
      <c r="G49" s="5">
        <v>12842</v>
      </c>
      <c r="H49" s="5">
        <v>9749</v>
      </c>
      <c r="I49" s="5">
        <v>7856</v>
      </c>
      <c r="J49" s="5">
        <v>7488</v>
      </c>
      <c r="K49" s="5">
        <v>7106</v>
      </c>
      <c r="L49" s="5">
        <v>6959</v>
      </c>
      <c r="M49" s="5">
        <v>6793</v>
      </c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60" x14ac:dyDescent="0.25">
      <c r="A50" s="3"/>
      <c r="B50" s="3"/>
      <c r="C50" s="4" t="s">
        <v>2</v>
      </c>
      <c r="D50" s="5">
        <v>739</v>
      </c>
      <c r="E50" s="5">
        <v>791</v>
      </c>
      <c r="F50" s="5">
        <v>795</v>
      </c>
      <c r="G50" s="5">
        <v>915</v>
      </c>
      <c r="H50" s="5">
        <v>846</v>
      </c>
      <c r="I50" s="5">
        <v>860</v>
      </c>
      <c r="J50" s="5">
        <v>834</v>
      </c>
      <c r="K50" s="5">
        <v>882</v>
      </c>
      <c r="L50" s="5">
        <v>923</v>
      </c>
      <c r="M50" s="5">
        <v>945</v>
      </c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60" x14ac:dyDescent="0.25">
      <c r="A51" s="3"/>
      <c r="B51" s="3"/>
      <c r="C51" s="4" t="s">
        <v>4</v>
      </c>
      <c r="D51" s="5">
        <v>15</v>
      </c>
      <c r="E51" s="5">
        <v>14</v>
      </c>
      <c r="F51" s="5">
        <v>14</v>
      </c>
      <c r="G51" s="5">
        <v>14</v>
      </c>
      <c r="H51" s="5">
        <v>15</v>
      </c>
      <c r="I51" s="5">
        <v>11</v>
      </c>
      <c r="J51" s="5">
        <v>14</v>
      </c>
      <c r="K51" s="5">
        <v>9</v>
      </c>
      <c r="L51" s="5">
        <v>9</v>
      </c>
      <c r="M51" s="5">
        <v>4</v>
      </c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60" x14ac:dyDescent="0.25">
      <c r="A52" s="3"/>
      <c r="B52" s="3"/>
      <c r="C52" s="4" t="s">
        <v>5</v>
      </c>
      <c r="D52" s="5">
        <v>112</v>
      </c>
      <c r="E52" s="5">
        <v>115</v>
      </c>
      <c r="F52" s="5">
        <v>137</v>
      </c>
      <c r="G52" s="5">
        <v>141</v>
      </c>
      <c r="H52" s="5">
        <v>103</v>
      </c>
      <c r="I52" s="5">
        <v>71</v>
      </c>
      <c r="J52" s="5">
        <v>74</v>
      </c>
      <c r="K52" s="5">
        <v>48</v>
      </c>
      <c r="L52" s="5">
        <v>67</v>
      </c>
      <c r="M52" s="5">
        <v>60</v>
      </c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30" x14ac:dyDescent="0.25">
      <c r="A53" s="3"/>
      <c r="B53" s="3"/>
      <c r="C53" s="4" t="s">
        <v>6</v>
      </c>
      <c r="D53" s="5">
        <v>48471</v>
      </c>
      <c r="E53" s="5">
        <v>46914</v>
      </c>
      <c r="F53" s="5">
        <v>47377</v>
      </c>
      <c r="G53" s="5">
        <v>47222</v>
      </c>
      <c r="H53" s="5">
        <v>49248</v>
      </c>
      <c r="I53" s="5">
        <v>49211</v>
      </c>
      <c r="J53" s="5">
        <v>50922</v>
      </c>
      <c r="K53" s="5">
        <v>52702</v>
      </c>
      <c r="L53" s="5">
        <v>54063</v>
      </c>
      <c r="M53" s="5">
        <v>54470</v>
      </c>
      <c r="N53" s="4" t="s">
        <v>6</v>
      </c>
      <c r="O53" s="7">
        <f>D53/SUM(D49:D53)</f>
        <v>0.85431023846872411</v>
      </c>
      <c r="P53" s="7">
        <f t="shared" ref="P53" si="73">E53/SUM(E49:E53)</f>
        <v>0.83819903519742722</v>
      </c>
      <c r="Q53" s="7">
        <f t="shared" ref="Q53" si="74">F53/SUM(F49:F53)</f>
        <v>0.82420583834939631</v>
      </c>
      <c r="R53" s="7">
        <f t="shared" ref="R53" si="75">G53/SUM(G49:G53)</f>
        <v>0.77243432459842309</v>
      </c>
      <c r="S53" s="7">
        <f t="shared" ref="S53" si="76">H53/SUM(H49:H53)</f>
        <v>0.82133386701355882</v>
      </c>
      <c r="T53" s="7">
        <f t="shared" ref="T53" si="77">I53/SUM(I49:I53)</f>
        <v>0.84833387922563741</v>
      </c>
      <c r="U53" s="7">
        <f t="shared" ref="U53" si="78">J53/SUM(J49:J53)</f>
        <v>0.85825524169082457</v>
      </c>
      <c r="V53" s="7">
        <f t="shared" ref="V53" si="79">K53/SUM(K49:K53)</f>
        <v>0.86756547648443549</v>
      </c>
      <c r="W53" s="7">
        <f t="shared" ref="W53" si="80">L53/SUM(L49:L53)</f>
        <v>0.8716886215959111</v>
      </c>
      <c r="X53" s="7">
        <f t="shared" ref="X53" si="81">M53/SUM(M49:M53)</f>
        <v>0.87471094552929085</v>
      </c>
      <c r="Y53" s="3"/>
      <c r="Z53" s="3"/>
    </row>
    <row r="54" spans="1:26" ht="60" x14ac:dyDescent="0.25">
      <c r="A54" s="3"/>
      <c r="B54" s="4" t="s">
        <v>10</v>
      </c>
      <c r="C54" s="4" t="s">
        <v>1</v>
      </c>
      <c r="D54" s="5">
        <v>13242</v>
      </c>
      <c r="E54" s="5">
        <v>13577</v>
      </c>
      <c r="F54" s="5">
        <v>13506</v>
      </c>
      <c r="G54" s="5">
        <v>15751</v>
      </c>
      <c r="H54" s="5">
        <v>21430</v>
      </c>
      <c r="I54" s="5">
        <v>16168</v>
      </c>
      <c r="J54" s="5">
        <v>14418</v>
      </c>
      <c r="K54" s="5">
        <v>14424</v>
      </c>
      <c r="L54" s="5">
        <v>13982</v>
      </c>
      <c r="M54" s="5">
        <v>13681</v>
      </c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60" x14ac:dyDescent="0.25">
      <c r="A55" s="3"/>
      <c r="B55" s="3"/>
      <c r="C55" s="4" t="s">
        <v>2</v>
      </c>
      <c r="D55" s="5">
        <v>2386</v>
      </c>
      <c r="E55" s="5">
        <v>2315</v>
      </c>
      <c r="F55" s="5">
        <v>2314</v>
      </c>
      <c r="G55" s="5">
        <v>2424</v>
      </c>
      <c r="H55" s="5">
        <v>2508</v>
      </c>
      <c r="I55" s="5">
        <v>2654</v>
      </c>
      <c r="J55" s="5">
        <v>2684</v>
      </c>
      <c r="K55" s="5">
        <v>3004</v>
      </c>
      <c r="L55" s="5">
        <v>3024</v>
      </c>
      <c r="M55" s="5">
        <v>3069</v>
      </c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60" x14ac:dyDescent="0.25">
      <c r="A56" s="3"/>
      <c r="B56" s="3"/>
      <c r="C56" s="4" t="s">
        <v>4</v>
      </c>
      <c r="D56" s="5">
        <v>15</v>
      </c>
      <c r="E56" s="5">
        <v>28</v>
      </c>
      <c r="F56" s="5">
        <v>21</v>
      </c>
      <c r="G56" s="5">
        <v>21</v>
      </c>
      <c r="H56" s="5">
        <v>27</v>
      </c>
      <c r="I56" s="5">
        <v>24</v>
      </c>
      <c r="J56" s="5">
        <v>15</v>
      </c>
      <c r="K56" s="5">
        <v>10</v>
      </c>
      <c r="L56" s="5">
        <v>9</v>
      </c>
      <c r="M56" s="5">
        <v>12</v>
      </c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60" x14ac:dyDescent="0.25">
      <c r="A57" s="3"/>
      <c r="B57" s="3"/>
      <c r="C57" s="4" t="s">
        <v>5</v>
      </c>
      <c r="D57" s="5">
        <v>303</v>
      </c>
      <c r="E57" s="5">
        <v>285</v>
      </c>
      <c r="F57" s="5">
        <v>282</v>
      </c>
      <c r="G57" s="5">
        <v>269</v>
      </c>
      <c r="H57" s="5">
        <v>326</v>
      </c>
      <c r="I57" s="5">
        <v>210</v>
      </c>
      <c r="J57" s="5">
        <v>168</v>
      </c>
      <c r="K57" s="5">
        <v>165</v>
      </c>
      <c r="L57" s="5">
        <v>174</v>
      </c>
      <c r="M57" s="5">
        <v>140</v>
      </c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30" x14ac:dyDescent="0.25">
      <c r="A58" s="3"/>
      <c r="B58" s="3"/>
      <c r="C58" s="4" t="s">
        <v>6</v>
      </c>
      <c r="D58" s="5">
        <v>45034</v>
      </c>
      <c r="E58" s="5">
        <v>42041</v>
      </c>
      <c r="F58" s="5">
        <v>40659</v>
      </c>
      <c r="G58" s="5">
        <v>40650</v>
      </c>
      <c r="H58" s="5">
        <v>40085</v>
      </c>
      <c r="I58" s="5">
        <v>41243</v>
      </c>
      <c r="J58" s="5">
        <v>41129</v>
      </c>
      <c r="K58" s="5">
        <v>42215</v>
      </c>
      <c r="L58" s="5">
        <v>43889</v>
      </c>
      <c r="M58" s="5">
        <v>45644</v>
      </c>
      <c r="N58" s="4" t="s">
        <v>6</v>
      </c>
      <c r="O58" s="7">
        <f>D58/SUM(D54:D58)</f>
        <v>0.73850442768120694</v>
      </c>
      <c r="P58" s="7">
        <f t="shared" ref="P58" si="82">E58/SUM(E54:E58)</f>
        <v>0.72178347010953536</v>
      </c>
      <c r="Q58" s="7">
        <f t="shared" ref="Q58" si="83">F58/SUM(F54:F58)</f>
        <v>0.71605438343136907</v>
      </c>
      <c r="R58" s="7">
        <f t="shared" ref="R58" si="84">G58/SUM(G54:G58)</f>
        <v>0.68764273027150469</v>
      </c>
      <c r="S58" s="7">
        <f t="shared" ref="S58" si="85">H58/SUM(H54:H58)</f>
        <v>0.62266993910774204</v>
      </c>
      <c r="T58" s="7">
        <f t="shared" ref="T58" si="86">I58/SUM(I54:I58)</f>
        <v>0.68397485862120433</v>
      </c>
      <c r="U58" s="7">
        <f t="shared" ref="U58" si="87">J58/SUM(J54:J58)</f>
        <v>0.70409490875475056</v>
      </c>
      <c r="V58" s="7">
        <f t="shared" ref="V58" si="88">K58/SUM(K54:K58)</f>
        <v>0.70572402955632085</v>
      </c>
      <c r="W58" s="7">
        <f t="shared" ref="W58" si="89">L58/SUM(L54:L58)</f>
        <v>0.71857297226497263</v>
      </c>
      <c r="X58" s="7">
        <f t="shared" ref="X58" si="90">M58/SUM(M54:M58)</f>
        <v>0.72976689156780605</v>
      </c>
      <c r="Y58" s="3"/>
      <c r="Z58" s="3"/>
    </row>
    <row r="59" spans="1:26" ht="60" x14ac:dyDescent="0.25">
      <c r="A59" s="3"/>
      <c r="B59" s="4" t="s">
        <v>11</v>
      </c>
      <c r="C59" s="4" t="s">
        <v>1</v>
      </c>
      <c r="D59" s="5">
        <v>19234</v>
      </c>
      <c r="E59" s="5">
        <v>19555</v>
      </c>
      <c r="F59" s="5">
        <v>18906</v>
      </c>
      <c r="G59" s="5">
        <v>19025</v>
      </c>
      <c r="H59" s="5">
        <v>22141</v>
      </c>
      <c r="I59" s="5">
        <v>27169</v>
      </c>
      <c r="J59" s="5">
        <v>22020</v>
      </c>
      <c r="K59" s="5">
        <v>20192</v>
      </c>
      <c r="L59" s="5">
        <v>20094</v>
      </c>
      <c r="M59" s="5">
        <v>19441</v>
      </c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60" x14ac:dyDescent="0.25">
      <c r="A60" s="3"/>
      <c r="B60" s="3"/>
      <c r="C60" s="4" t="s">
        <v>2</v>
      </c>
      <c r="D60" s="5">
        <v>4890</v>
      </c>
      <c r="E60" s="5">
        <v>4669</v>
      </c>
      <c r="F60" s="5">
        <v>4495</v>
      </c>
      <c r="G60" s="5">
        <v>4443</v>
      </c>
      <c r="H60" s="5">
        <v>4531</v>
      </c>
      <c r="I60" s="5">
        <v>4741</v>
      </c>
      <c r="J60" s="5">
        <v>4973</v>
      </c>
      <c r="K60" s="5">
        <v>4959</v>
      </c>
      <c r="L60" s="5">
        <v>5669</v>
      </c>
      <c r="M60" s="5">
        <v>5852</v>
      </c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60" x14ac:dyDescent="0.25">
      <c r="A61" s="3"/>
      <c r="B61" s="3"/>
      <c r="C61" s="4" t="s">
        <v>4</v>
      </c>
      <c r="D61" s="5">
        <v>37</v>
      </c>
      <c r="E61" s="5">
        <v>35</v>
      </c>
      <c r="F61" s="5">
        <v>52</v>
      </c>
      <c r="G61" s="5">
        <v>23</v>
      </c>
      <c r="H61" s="5">
        <v>33</v>
      </c>
      <c r="I61" s="5">
        <v>40</v>
      </c>
      <c r="J61" s="5">
        <v>25</v>
      </c>
      <c r="K61" s="5">
        <v>19</v>
      </c>
      <c r="L61" s="5">
        <v>16</v>
      </c>
      <c r="M61" s="5">
        <v>27</v>
      </c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60" x14ac:dyDescent="0.25">
      <c r="A62" s="3"/>
      <c r="B62" s="3"/>
      <c r="C62" s="4" t="s">
        <v>5</v>
      </c>
      <c r="D62" s="5">
        <v>678</v>
      </c>
      <c r="E62" s="5">
        <v>597</v>
      </c>
      <c r="F62" s="5">
        <v>574</v>
      </c>
      <c r="G62" s="5">
        <v>536</v>
      </c>
      <c r="H62" s="5">
        <v>497</v>
      </c>
      <c r="I62" s="5">
        <v>492</v>
      </c>
      <c r="J62" s="5">
        <v>446</v>
      </c>
      <c r="K62" s="5">
        <v>341</v>
      </c>
      <c r="L62" s="5">
        <v>351</v>
      </c>
      <c r="M62" s="5">
        <v>369</v>
      </c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30" x14ac:dyDescent="0.25">
      <c r="A63" s="3"/>
      <c r="B63" s="3"/>
      <c r="C63" s="4" t="s">
        <v>6</v>
      </c>
      <c r="D63" s="5">
        <v>40159</v>
      </c>
      <c r="E63" s="5">
        <v>37897</v>
      </c>
      <c r="F63" s="5">
        <v>35072</v>
      </c>
      <c r="G63" s="5">
        <v>33474</v>
      </c>
      <c r="H63" s="5">
        <v>33301</v>
      </c>
      <c r="I63" s="5">
        <v>32535</v>
      </c>
      <c r="J63" s="5">
        <v>33295</v>
      </c>
      <c r="K63" s="5">
        <v>33368</v>
      </c>
      <c r="L63" s="5">
        <v>34131</v>
      </c>
      <c r="M63" s="5">
        <v>35768</v>
      </c>
      <c r="N63" s="4" t="s">
        <v>6</v>
      </c>
      <c r="O63" s="7">
        <f>D63/SUM(D59:D63)</f>
        <v>0.61784977999323054</v>
      </c>
      <c r="P63" s="7">
        <f t="shared" ref="P63" si="91">E63/SUM(E59:E63)</f>
        <v>0.60390738291396429</v>
      </c>
      <c r="Q63" s="7">
        <f t="shared" ref="Q63" si="92">F63/SUM(F59:F63)</f>
        <v>0.59344489754479768</v>
      </c>
      <c r="R63" s="7">
        <f t="shared" ref="R63" si="93">G63/SUM(G59:G63)</f>
        <v>0.58214639745395735</v>
      </c>
      <c r="S63" s="7">
        <f t="shared" ref="S63" si="94">H63/SUM(H59:H63)</f>
        <v>0.55040245938217935</v>
      </c>
      <c r="T63" s="7">
        <f t="shared" ref="T63" si="95">I63/SUM(I59:I63)</f>
        <v>0.5007156378410822</v>
      </c>
      <c r="U63" s="7">
        <f t="shared" ref="U63" si="96">J63/SUM(J59:J63)</f>
        <v>0.54798466070870155</v>
      </c>
      <c r="V63" s="7">
        <f t="shared" ref="V63" si="97">K63/SUM(K59:K63)</f>
        <v>0.56672158154859964</v>
      </c>
      <c r="W63" s="7">
        <f t="shared" ref="W63" si="98">L63/SUM(L59:L63)</f>
        <v>0.56638621994324689</v>
      </c>
      <c r="X63" s="7">
        <f t="shared" ref="X63" si="99">M63/SUM(M59:M63)</f>
        <v>0.58200042306002575</v>
      </c>
      <c r="Y63" s="3"/>
      <c r="Z63" s="3"/>
    </row>
    <row r="64" spans="1:26" ht="60" x14ac:dyDescent="0.25">
      <c r="A64" s="4" t="s">
        <v>15</v>
      </c>
      <c r="B64" s="4" t="s">
        <v>0</v>
      </c>
      <c r="C64" s="4" t="s">
        <v>1</v>
      </c>
      <c r="D64" s="5">
        <v>424</v>
      </c>
      <c r="E64" s="5">
        <v>405</v>
      </c>
      <c r="F64" s="5">
        <v>379</v>
      </c>
      <c r="G64" s="5">
        <v>401</v>
      </c>
      <c r="H64" s="5">
        <v>339</v>
      </c>
      <c r="I64" s="5">
        <v>316</v>
      </c>
      <c r="J64" s="5">
        <v>283</v>
      </c>
      <c r="K64" s="5">
        <v>363</v>
      </c>
      <c r="L64" s="5">
        <v>355</v>
      </c>
      <c r="M64" s="5">
        <v>361</v>
      </c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60" x14ac:dyDescent="0.25">
      <c r="A65" s="3"/>
      <c r="B65" s="3"/>
      <c r="C65" s="4" t="s">
        <v>2</v>
      </c>
      <c r="D65" s="5" t="s">
        <v>3</v>
      </c>
      <c r="E65" s="5" t="s">
        <v>3</v>
      </c>
      <c r="F65" s="5">
        <v>1</v>
      </c>
      <c r="G65" s="5" t="s">
        <v>3</v>
      </c>
      <c r="H65" s="5" t="s">
        <v>3</v>
      </c>
      <c r="I65" s="5" t="s">
        <v>3</v>
      </c>
      <c r="J65" s="5" t="s">
        <v>3</v>
      </c>
      <c r="K65" s="5" t="s">
        <v>3</v>
      </c>
      <c r="L65" s="5" t="s">
        <v>3</v>
      </c>
      <c r="M65" s="5">
        <v>1</v>
      </c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60" x14ac:dyDescent="0.25">
      <c r="A66" s="3"/>
      <c r="B66" s="3"/>
      <c r="C66" s="4" t="s">
        <v>4</v>
      </c>
      <c r="D66" s="5">
        <v>32</v>
      </c>
      <c r="E66" s="5">
        <v>43</v>
      </c>
      <c r="F66" s="5">
        <v>40</v>
      </c>
      <c r="G66" s="5">
        <v>45</v>
      </c>
      <c r="H66" s="5">
        <v>28</v>
      </c>
      <c r="I66" s="5">
        <v>23</v>
      </c>
      <c r="J66" s="5">
        <v>23</v>
      </c>
      <c r="K66" s="5">
        <v>18</v>
      </c>
      <c r="L66" s="5">
        <v>21</v>
      </c>
      <c r="M66" s="5">
        <v>12</v>
      </c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60" x14ac:dyDescent="0.25">
      <c r="A67" s="3"/>
      <c r="B67" s="3"/>
      <c r="C67" s="4" t="s">
        <v>5</v>
      </c>
      <c r="D67" s="5">
        <v>12</v>
      </c>
      <c r="E67" s="5">
        <v>13</v>
      </c>
      <c r="F67" s="5">
        <v>11</v>
      </c>
      <c r="G67" s="5">
        <v>7</v>
      </c>
      <c r="H67" s="5">
        <v>2</v>
      </c>
      <c r="I67" s="5">
        <v>1</v>
      </c>
      <c r="J67" s="5" t="s">
        <v>3</v>
      </c>
      <c r="K67" s="5">
        <v>2</v>
      </c>
      <c r="L67" s="5">
        <v>3</v>
      </c>
      <c r="M67" s="5">
        <v>1</v>
      </c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30" x14ac:dyDescent="0.25">
      <c r="A68" s="3"/>
      <c r="B68" s="3"/>
      <c r="C68" s="4" t="s">
        <v>6</v>
      </c>
      <c r="D68" s="5">
        <v>48526</v>
      </c>
      <c r="E68" s="5">
        <v>50232</v>
      </c>
      <c r="F68" s="5">
        <v>50921</v>
      </c>
      <c r="G68" s="5">
        <v>53786</v>
      </c>
      <c r="H68" s="5">
        <v>55655</v>
      </c>
      <c r="I68" s="5">
        <v>56498</v>
      </c>
      <c r="J68" s="5">
        <v>57358</v>
      </c>
      <c r="K68" s="5">
        <v>59303</v>
      </c>
      <c r="L68" s="5">
        <v>59633</v>
      </c>
      <c r="M68" s="5">
        <v>60620</v>
      </c>
      <c r="N68" s="4" t="s">
        <v>6</v>
      </c>
      <c r="O68" s="7">
        <f>D68/SUM(D64:D68)</f>
        <v>0.99044780993591053</v>
      </c>
      <c r="P68" s="7">
        <f t="shared" ref="P68" si="100">E68/SUM(E64:E68)</f>
        <v>0.99090604225435464</v>
      </c>
      <c r="Q68" s="7">
        <f t="shared" ref="Q68" si="101">F68/SUM(F64:F68)</f>
        <v>0.99160694812276051</v>
      </c>
      <c r="R68" s="7">
        <f t="shared" ref="R68" si="102">G68/SUM(G64:G68)</f>
        <v>0.99164807610759786</v>
      </c>
      <c r="S68" s="7">
        <f t="shared" ref="S68" si="103">H68/SUM(H64:H68)</f>
        <v>0.99341353705554758</v>
      </c>
      <c r="T68" s="7">
        <f t="shared" ref="T68" si="104">I68/SUM(I64:I68)</f>
        <v>0.99401808649143175</v>
      </c>
      <c r="U68" s="7">
        <f t="shared" ref="U68" si="105">J68/SUM(J64:J68)</f>
        <v>0.99469339622641506</v>
      </c>
      <c r="V68" s="7">
        <f t="shared" ref="V68" si="106">K68/SUM(K64:K68)</f>
        <v>0.99358308481050828</v>
      </c>
      <c r="W68" s="7">
        <f t="shared" ref="W68" si="107">L68/SUM(L64:L68)</f>
        <v>0.99368459641405049</v>
      </c>
      <c r="X68" s="7">
        <f t="shared" ref="X68" si="108">M68/SUM(M64:M68)</f>
        <v>0.99385195507828505</v>
      </c>
      <c r="Y68" s="7"/>
      <c r="Z68" s="3"/>
    </row>
    <row r="69" spans="1:26" ht="60" x14ac:dyDescent="0.25">
      <c r="A69" s="3"/>
      <c r="B69" s="4" t="s">
        <v>7</v>
      </c>
      <c r="C69" s="4" t="s">
        <v>1</v>
      </c>
      <c r="D69" s="5">
        <v>728</v>
      </c>
      <c r="E69" s="5">
        <v>823</v>
      </c>
      <c r="F69" s="5">
        <v>710</v>
      </c>
      <c r="G69" s="5">
        <v>607</v>
      </c>
      <c r="H69" s="5">
        <v>633</v>
      </c>
      <c r="I69" s="5">
        <v>578</v>
      </c>
      <c r="J69" s="5">
        <v>489</v>
      </c>
      <c r="K69" s="5">
        <v>560</v>
      </c>
      <c r="L69" s="5">
        <v>524</v>
      </c>
      <c r="M69" s="5">
        <v>553</v>
      </c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60" x14ac:dyDescent="0.25">
      <c r="A70" s="3"/>
      <c r="B70" s="3"/>
      <c r="C70" s="4" t="s">
        <v>2</v>
      </c>
      <c r="D70" s="5">
        <v>2</v>
      </c>
      <c r="E70" s="5">
        <v>1</v>
      </c>
      <c r="F70" s="5">
        <v>1</v>
      </c>
      <c r="G70" s="5">
        <v>2</v>
      </c>
      <c r="H70" s="5" t="s">
        <v>3</v>
      </c>
      <c r="I70" s="5" t="s">
        <v>3</v>
      </c>
      <c r="J70" s="5" t="s">
        <v>3</v>
      </c>
      <c r="K70" s="5" t="s">
        <v>3</v>
      </c>
      <c r="L70" s="5">
        <v>1</v>
      </c>
      <c r="M70" s="5" t="s">
        <v>3</v>
      </c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60" x14ac:dyDescent="0.25">
      <c r="A71" s="3"/>
      <c r="B71" s="3"/>
      <c r="C71" s="4" t="s">
        <v>4</v>
      </c>
      <c r="D71" s="5">
        <v>101</v>
      </c>
      <c r="E71" s="5">
        <v>104</v>
      </c>
      <c r="F71" s="5">
        <v>126</v>
      </c>
      <c r="G71" s="5">
        <v>103</v>
      </c>
      <c r="H71" s="5">
        <v>82</v>
      </c>
      <c r="I71" s="5">
        <v>81</v>
      </c>
      <c r="J71" s="5">
        <v>52</v>
      </c>
      <c r="K71" s="5">
        <v>50</v>
      </c>
      <c r="L71" s="5">
        <v>47</v>
      </c>
      <c r="M71" s="5">
        <v>40</v>
      </c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60" x14ac:dyDescent="0.25">
      <c r="A72" s="3"/>
      <c r="B72" s="3"/>
      <c r="C72" s="4" t="s">
        <v>5</v>
      </c>
      <c r="D72" s="5">
        <v>41</v>
      </c>
      <c r="E72" s="5">
        <v>48</v>
      </c>
      <c r="F72" s="5">
        <v>33</v>
      </c>
      <c r="G72" s="5">
        <v>26</v>
      </c>
      <c r="H72" s="5">
        <v>23</v>
      </c>
      <c r="I72" s="5">
        <v>9</v>
      </c>
      <c r="J72" s="5">
        <v>10</v>
      </c>
      <c r="K72" s="5">
        <v>11</v>
      </c>
      <c r="L72" s="5">
        <v>12</v>
      </c>
      <c r="M72" s="5">
        <v>11</v>
      </c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30" x14ac:dyDescent="0.25">
      <c r="A73" s="3"/>
      <c r="B73" s="3"/>
      <c r="C73" s="4" t="s">
        <v>6</v>
      </c>
      <c r="D73" s="5">
        <v>48569</v>
      </c>
      <c r="E73" s="5">
        <v>49000</v>
      </c>
      <c r="F73" s="5">
        <v>50638</v>
      </c>
      <c r="G73" s="5">
        <v>51259</v>
      </c>
      <c r="H73" s="5">
        <v>53991</v>
      </c>
      <c r="I73" s="5">
        <v>55609</v>
      </c>
      <c r="J73" s="5">
        <v>56578</v>
      </c>
      <c r="K73" s="5">
        <v>57311</v>
      </c>
      <c r="L73" s="5">
        <v>59260</v>
      </c>
      <c r="M73" s="5">
        <v>59676</v>
      </c>
      <c r="N73" s="4" t="s">
        <v>6</v>
      </c>
      <c r="O73" s="7">
        <f>D73/SUM(D69:D73)</f>
        <v>0.98236281628607836</v>
      </c>
      <c r="P73" s="7">
        <f t="shared" ref="P73" si="109">E73/SUM(E69:E73)</f>
        <v>0.98047062590043221</v>
      </c>
      <c r="Q73" s="7">
        <f t="shared" ref="Q73" si="110">F73/SUM(F69:F73)</f>
        <v>0.98310941989593847</v>
      </c>
      <c r="R73" s="7">
        <f t="shared" ref="R73" si="111">G73/SUM(G69:G73)</f>
        <v>0.98580687347346962</v>
      </c>
      <c r="S73" s="7">
        <f t="shared" ref="S73" si="112">H73/SUM(H69:H73)</f>
        <v>0.98651537576056569</v>
      </c>
      <c r="T73" s="7">
        <f t="shared" ref="T73" si="113">I73/SUM(I69:I73)</f>
        <v>0.98813014197629578</v>
      </c>
      <c r="U73" s="7">
        <f t="shared" ref="U73" si="114">J73/SUM(J69:J73)</f>
        <v>0.99035516112657318</v>
      </c>
      <c r="V73" s="7">
        <f t="shared" ref="V73" si="115">K73/SUM(K69:K73)</f>
        <v>0.98928053580059383</v>
      </c>
      <c r="W73" s="7">
        <f t="shared" ref="W73" si="116">L73/SUM(L69:L73)</f>
        <v>0.99024129403114769</v>
      </c>
      <c r="X73" s="7">
        <f t="shared" ref="X73" si="117">M73/SUM(M69:M73)</f>
        <v>0.98998009289980093</v>
      </c>
      <c r="Y73" s="7"/>
      <c r="Z73" s="3"/>
    </row>
    <row r="74" spans="1:26" ht="60" x14ac:dyDescent="0.25">
      <c r="A74" s="3"/>
      <c r="B74" s="4" t="s">
        <v>8</v>
      </c>
      <c r="C74" s="4" t="s">
        <v>1</v>
      </c>
      <c r="D74" s="5">
        <v>2300</v>
      </c>
      <c r="E74" s="5">
        <v>2547</v>
      </c>
      <c r="F74" s="5">
        <v>2626</v>
      </c>
      <c r="G74" s="5">
        <v>2458</v>
      </c>
      <c r="H74" s="5">
        <v>2229</v>
      </c>
      <c r="I74" s="5">
        <v>2132</v>
      </c>
      <c r="J74" s="5">
        <v>2263</v>
      </c>
      <c r="K74" s="5">
        <v>2324</v>
      </c>
      <c r="L74" s="5">
        <v>2254</v>
      </c>
      <c r="M74" s="5">
        <v>2402</v>
      </c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60" x14ac:dyDescent="0.25">
      <c r="A75" s="3"/>
      <c r="B75" s="3"/>
      <c r="C75" s="4" t="s">
        <v>2</v>
      </c>
      <c r="D75" s="5">
        <v>460</v>
      </c>
      <c r="E75" s="5">
        <v>491</v>
      </c>
      <c r="F75" s="5">
        <v>465</v>
      </c>
      <c r="G75" s="5">
        <v>489</v>
      </c>
      <c r="H75" s="5">
        <v>451</v>
      </c>
      <c r="I75" s="5">
        <v>476</v>
      </c>
      <c r="J75" s="5">
        <v>445</v>
      </c>
      <c r="K75" s="5">
        <v>420</v>
      </c>
      <c r="L75" s="5">
        <v>406</v>
      </c>
      <c r="M75" s="5">
        <v>423</v>
      </c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60" x14ac:dyDescent="0.25">
      <c r="A76" s="3"/>
      <c r="B76" s="3"/>
      <c r="C76" s="4" t="s">
        <v>4</v>
      </c>
      <c r="D76" s="5">
        <v>216</v>
      </c>
      <c r="E76" s="5">
        <v>211</v>
      </c>
      <c r="F76" s="5">
        <v>212</v>
      </c>
      <c r="G76" s="5">
        <v>208</v>
      </c>
      <c r="H76" s="5">
        <v>160</v>
      </c>
      <c r="I76" s="5">
        <v>131</v>
      </c>
      <c r="J76" s="5">
        <v>118</v>
      </c>
      <c r="K76" s="5">
        <v>92</v>
      </c>
      <c r="L76" s="5">
        <v>81</v>
      </c>
      <c r="M76" s="5">
        <v>80</v>
      </c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60" x14ac:dyDescent="0.25">
      <c r="A77" s="3"/>
      <c r="B77" s="3"/>
      <c r="C77" s="4" t="s">
        <v>5</v>
      </c>
      <c r="D77" s="5">
        <v>136</v>
      </c>
      <c r="E77" s="5">
        <v>166</v>
      </c>
      <c r="F77" s="5">
        <v>172</v>
      </c>
      <c r="G77" s="5">
        <v>156</v>
      </c>
      <c r="H77" s="5">
        <v>118</v>
      </c>
      <c r="I77" s="5">
        <v>88</v>
      </c>
      <c r="J77" s="5">
        <v>80</v>
      </c>
      <c r="K77" s="5">
        <v>65</v>
      </c>
      <c r="L77" s="5">
        <v>56</v>
      </c>
      <c r="M77" s="5">
        <v>60</v>
      </c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30" x14ac:dyDescent="0.25">
      <c r="A78" s="3"/>
      <c r="B78" s="3"/>
      <c r="C78" s="4" t="s">
        <v>6</v>
      </c>
      <c r="D78" s="5">
        <v>47233</v>
      </c>
      <c r="E78" s="5">
        <v>47126</v>
      </c>
      <c r="F78" s="5">
        <v>47607</v>
      </c>
      <c r="G78" s="5">
        <v>49030</v>
      </c>
      <c r="H78" s="5">
        <v>49632</v>
      </c>
      <c r="I78" s="5">
        <v>52257</v>
      </c>
      <c r="J78" s="5">
        <v>53804</v>
      </c>
      <c r="K78" s="5">
        <v>54657</v>
      </c>
      <c r="L78" s="5">
        <v>55522</v>
      </c>
      <c r="M78" s="5">
        <v>57418</v>
      </c>
      <c r="N78" s="4" t="s">
        <v>6</v>
      </c>
      <c r="O78" s="7">
        <f>D78/SUM(D74:D78)</f>
        <v>0.93818651305988676</v>
      </c>
      <c r="P78" s="7">
        <f t="shared" ref="P78" si="118">E78/SUM(E74:E78)</f>
        <v>0.93243109554619019</v>
      </c>
      <c r="Q78" s="7">
        <f t="shared" ref="Q78" si="119">F78/SUM(F74:F78)</f>
        <v>0.9319721232528092</v>
      </c>
      <c r="R78" s="7">
        <f t="shared" ref="R78" si="120">G78/SUM(G74:G78)</f>
        <v>0.93674175120842174</v>
      </c>
      <c r="S78" s="7">
        <f t="shared" ref="S78" si="121">H78/SUM(H74:H78)</f>
        <v>0.94375356531660015</v>
      </c>
      <c r="T78" s="7">
        <f t="shared" ref="T78" si="122">I78/SUM(I74:I78)</f>
        <v>0.94867838210732702</v>
      </c>
      <c r="U78" s="7">
        <f t="shared" ref="U78" si="123">J78/SUM(J74:J78)</f>
        <v>0.94875683301005109</v>
      </c>
      <c r="V78" s="7">
        <f t="shared" ref="V78" si="124">K78/SUM(K74:K78)</f>
        <v>0.94959866569373497</v>
      </c>
      <c r="W78" s="7">
        <f t="shared" ref="W78" si="125">L78/SUM(L74:L78)</f>
        <v>0.95203964402681807</v>
      </c>
      <c r="X78" s="7">
        <f t="shared" ref="X78" si="126">M78/SUM(M74:M78)</f>
        <v>0.95089677558253149</v>
      </c>
      <c r="Y78" s="7"/>
      <c r="Z78" s="3"/>
    </row>
    <row r="79" spans="1:26" ht="60" x14ac:dyDescent="0.25">
      <c r="A79" s="3"/>
      <c r="B79" s="4" t="s">
        <v>9</v>
      </c>
      <c r="C79" s="4" t="s">
        <v>1</v>
      </c>
      <c r="D79" s="5">
        <v>6105</v>
      </c>
      <c r="E79" s="5">
        <v>6386</v>
      </c>
      <c r="F79" s="5">
        <v>6344</v>
      </c>
      <c r="G79" s="5">
        <v>6624</v>
      </c>
      <c r="H79" s="5">
        <v>6553</v>
      </c>
      <c r="I79" s="5">
        <v>6858</v>
      </c>
      <c r="J79" s="5">
        <v>7644</v>
      </c>
      <c r="K79" s="5">
        <v>7608</v>
      </c>
      <c r="L79" s="5">
        <v>7228</v>
      </c>
      <c r="M79" s="5">
        <v>7179</v>
      </c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60" x14ac:dyDescent="0.25">
      <c r="A80" s="3"/>
      <c r="B80" s="3"/>
      <c r="C80" s="4" t="s">
        <v>2</v>
      </c>
      <c r="D80" s="5">
        <v>2386</v>
      </c>
      <c r="E80" s="5">
        <v>2350</v>
      </c>
      <c r="F80" s="5">
        <v>2321</v>
      </c>
      <c r="G80" s="5">
        <v>2310</v>
      </c>
      <c r="H80" s="5">
        <v>2457</v>
      </c>
      <c r="I80" s="5">
        <v>2383</v>
      </c>
      <c r="J80" s="5">
        <v>2562</v>
      </c>
      <c r="K80" s="5">
        <v>2474</v>
      </c>
      <c r="L80" s="5">
        <v>2413</v>
      </c>
      <c r="M80" s="5">
        <v>2270</v>
      </c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60" x14ac:dyDescent="0.25">
      <c r="A81" s="3"/>
      <c r="B81" s="3"/>
      <c r="C81" s="4" t="s">
        <v>4</v>
      </c>
      <c r="D81" s="5">
        <v>400</v>
      </c>
      <c r="E81" s="5">
        <v>385</v>
      </c>
      <c r="F81" s="5">
        <v>379</v>
      </c>
      <c r="G81" s="5">
        <v>386</v>
      </c>
      <c r="H81" s="5">
        <v>321</v>
      </c>
      <c r="I81" s="5">
        <v>277</v>
      </c>
      <c r="J81" s="5">
        <v>237</v>
      </c>
      <c r="K81" s="5">
        <v>206</v>
      </c>
      <c r="L81" s="5">
        <v>175</v>
      </c>
      <c r="M81" s="5">
        <v>133</v>
      </c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60" x14ac:dyDescent="0.25">
      <c r="A82" s="3"/>
      <c r="B82" s="3"/>
      <c r="C82" s="4" t="s">
        <v>5</v>
      </c>
      <c r="D82" s="5">
        <v>422</v>
      </c>
      <c r="E82" s="5">
        <v>429</v>
      </c>
      <c r="F82" s="5">
        <v>461</v>
      </c>
      <c r="G82" s="5">
        <v>417</v>
      </c>
      <c r="H82" s="5">
        <v>372</v>
      </c>
      <c r="I82" s="5">
        <v>261</v>
      </c>
      <c r="J82" s="5">
        <v>242</v>
      </c>
      <c r="K82" s="5">
        <v>216</v>
      </c>
      <c r="L82" s="5">
        <v>194</v>
      </c>
      <c r="M82" s="5">
        <v>185</v>
      </c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30" x14ac:dyDescent="0.25">
      <c r="A83" s="3"/>
      <c r="B83" s="3"/>
      <c r="C83" s="4" t="s">
        <v>6</v>
      </c>
      <c r="D83" s="5">
        <v>43568</v>
      </c>
      <c r="E83" s="5">
        <v>41748</v>
      </c>
      <c r="F83" s="5">
        <v>41769</v>
      </c>
      <c r="G83" s="5">
        <v>41933</v>
      </c>
      <c r="H83" s="5">
        <v>43232</v>
      </c>
      <c r="I83" s="5">
        <v>43201</v>
      </c>
      <c r="J83" s="5">
        <v>44836</v>
      </c>
      <c r="K83" s="5">
        <v>46706</v>
      </c>
      <c r="L83" s="5">
        <v>47993</v>
      </c>
      <c r="M83" s="5">
        <v>49123</v>
      </c>
      <c r="N83" s="4" t="s">
        <v>6</v>
      </c>
      <c r="O83" s="7">
        <f>D83/SUM(D79:D83)</f>
        <v>0.82388759667933664</v>
      </c>
      <c r="P83" s="7">
        <f t="shared" ref="P83" si="127">E83/SUM(E79:E83)</f>
        <v>0.81383289796873171</v>
      </c>
      <c r="Q83" s="7">
        <f t="shared" ref="Q83" si="128">F83/SUM(F79:F83)</f>
        <v>0.81462339587315213</v>
      </c>
      <c r="R83" s="7">
        <f t="shared" ref="R83" si="129">G83/SUM(G79:G83)</f>
        <v>0.81155409328430428</v>
      </c>
      <c r="S83" s="7">
        <f t="shared" ref="S83" si="130">H83/SUM(H79:H83)</f>
        <v>0.81669972607915364</v>
      </c>
      <c r="T83" s="7">
        <f t="shared" ref="T83" si="131">I83/SUM(I79:I83)</f>
        <v>0.81542091355228385</v>
      </c>
      <c r="U83" s="7">
        <f t="shared" ref="U83" si="132">J83/SUM(J79:J83)</f>
        <v>0.80755029628428887</v>
      </c>
      <c r="V83" s="7">
        <f t="shared" ref="V83" si="133">K83/SUM(K79:K83)</f>
        <v>0.81639573501136165</v>
      </c>
      <c r="W83" s="7">
        <f t="shared" ref="W83" si="134">L83/SUM(L79:L83)</f>
        <v>0.82742271951450785</v>
      </c>
      <c r="X83" s="7">
        <f t="shared" ref="X83" si="135">M83/SUM(M79:M83)</f>
        <v>0.83414841229410763</v>
      </c>
      <c r="Y83" s="7"/>
      <c r="Z83" s="3"/>
    </row>
    <row r="84" spans="1:26" ht="60" x14ac:dyDescent="0.25">
      <c r="A84" s="3"/>
      <c r="B84" s="4" t="s">
        <v>10</v>
      </c>
      <c r="C84" s="4" t="s">
        <v>1</v>
      </c>
      <c r="D84" s="5">
        <v>12103</v>
      </c>
      <c r="E84" s="5">
        <v>11816</v>
      </c>
      <c r="F84" s="5">
        <v>11731</v>
      </c>
      <c r="G84" s="5">
        <v>11883</v>
      </c>
      <c r="H84" s="5">
        <v>12775</v>
      </c>
      <c r="I84" s="5">
        <v>13508</v>
      </c>
      <c r="J84" s="5">
        <v>13924</v>
      </c>
      <c r="K84" s="5">
        <v>14956</v>
      </c>
      <c r="L84" s="5">
        <v>15045</v>
      </c>
      <c r="M84" s="5">
        <v>14370</v>
      </c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60" x14ac:dyDescent="0.25">
      <c r="A85" s="3"/>
      <c r="B85" s="3"/>
      <c r="C85" s="4" t="s">
        <v>2</v>
      </c>
      <c r="D85" s="5">
        <v>6047</v>
      </c>
      <c r="E85" s="5">
        <v>5663</v>
      </c>
      <c r="F85" s="5">
        <v>5525</v>
      </c>
      <c r="G85" s="5">
        <v>5398</v>
      </c>
      <c r="H85" s="5">
        <v>5354</v>
      </c>
      <c r="I85" s="5">
        <v>5678</v>
      </c>
      <c r="J85" s="5">
        <v>5563</v>
      </c>
      <c r="K85" s="5">
        <v>5940</v>
      </c>
      <c r="L85" s="5">
        <v>6051</v>
      </c>
      <c r="M85" s="5">
        <v>5814</v>
      </c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60" x14ac:dyDescent="0.25">
      <c r="A86" s="3"/>
      <c r="B86" s="3"/>
      <c r="C86" s="4" t="s">
        <v>4</v>
      </c>
      <c r="D86" s="5">
        <v>621</v>
      </c>
      <c r="E86" s="5">
        <v>629</v>
      </c>
      <c r="F86" s="5">
        <v>611</v>
      </c>
      <c r="G86" s="5">
        <v>571</v>
      </c>
      <c r="H86" s="5">
        <v>576</v>
      </c>
      <c r="I86" s="5">
        <v>490</v>
      </c>
      <c r="J86" s="5">
        <v>397</v>
      </c>
      <c r="K86" s="5">
        <v>326</v>
      </c>
      <c r="L86" s="5">
        <v>303</v>
      </c>
      <c r="M86" s="5">
        <v>243</v>
      </c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60" x14ac:dyDescent="0.25">
      <c r="A87" s="3"/>
      <c r="B87" s="3"/>
      <c r="C87" s="4" t="s">
        <v>5</v>
      </c>
      <c r="D87" s="5">
        <v>1117</v>
      </c>
      <c r="E87" s="5">
        <v>1040</v>
      </c>
      <c r="F87" s="5">
        <v>966</v>
      </c>
      <c r="G87" s="5">
        <v>991</v>
      </c>
      <c r="H87" s="5">
        <v>835</v>
      </c>
      <c r="I87" s="5">
        <v>773</v>
      </c>
      <c r="J87" s="5">
        <v>655</v>
      </c>
      <c r="K87" s="5">
        <v>556</v>
      </c>
      <c r="L87" s="5">
        <v>548</v>
      </c>
      <c r="M87" s="5">
        <v>489</v>
      </c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30" x14ac:dyDescent="0.25">
      <c r="A88" s="3"/>
      <c r="B88" s="3"/>
      <c r="C88" s="4" t="s">
        <v>6</v>
      </c>
      <c r="D88" s="5">
        <v>36740</v>
      </c>
      <c r="E88" s="5">
        <v>34883</v>
      </c>
      <c r="F88" s="5">
        <v>33317</v>
      </c>
      <c r="G88" s="5">
        <v>33115</v>
      </c>
      <c r="H88" s="5">
        <v>32699</v>
      </c>
      <c r="I88" s="5">
        <v>32822</v>
      </c>
      <c r="J88" s="5">
        <v>32877</v>
      </c>
      <c r="K88" s="5">
        <v>34229</v>
      </c>
      <c r="L88" s="5">
        <v>35758</v>
      </c>
      <c r="M88" s="5">
        <v>37493</v>
      </c>
      <c r="N88" s="4" t="s">
        <v>6</v>
      </c>
      <c r="O88" s="7">
        <f>D88/SUM(D84:D88)</f>
        <v>0.64879564879564877</v>
      </c>
      <c r="P88" s="7">
        <f t="shared" ref="P88" si="136">E88/SUM(E84:E88)</f>
        <v>0.64561085302881682</v>
      </c>
      <c r="Q88" s="7">
        <f t="shared" ref="Q88" si="137">F88/SUM(F84:F88)</f>
        <v>0.63886864813039312</v>
      </c>
      <c r="R88" s="7">
        <f t="shared" ref="R88" si="138">G88/SUM(G84:G88)</f>
        <v>0.63734169906462912</v>
      </c>
      <c r="S88" s="7">
        <f t="shared" ref="S88" si="139">H88/SUM(H84:H88)</f>
        <v>0.62594996075728859</v>
      </c>
      <c r="T88" s="7">
        <f t="shared" ref="T88" si="140">I88/SUM(I84:I88)</f>
        <v>0.61613260498207278</v>
      </c>
      <c r="U88" s="7">
        <f t="shared" ref="U88" si="141">J88/SUM(J84:J88)</f>
        <v>0.61548974090160247</v>
      </c>
      <c r="V88" s="7">
        <f t="shared" ref="V88" si="142">K88/SUM(K84:K88)</f>
        <v>0.61115574838859432</v>
      </c>
      <c r="W88" s="7">
        <f t="shared" ref="W88" si="143">L88/SUM(L84:L88)</f>
        <v>0.61966900615197995</v>
      </c>
      <c r="X88" s="7">
        <f t="shared" ref="X88" si="144">M88/SUM(M84:M88)</f>
        <v>0.64190450101867857</v>
      </c>
      <c r="Y88" s="7"/>
      <c r="Z88" s="3"/>
    </row>
    <row r="89" spans="1:26" ht="60" x14ac:dyDescent="0.25">
      <c r="A89" s="3"/>
      <c r="B89" s="4" t="s">
        <v>11</v>
      </c>
      <c r="C89" s="4" t="s">
        <v>1</v>
      </c>
      <c r="D89" s="5">
        <v>17600</v>
      </c>
      <c r="E89" s="5">
        <v>16781</v>
      </c>
      <c r="F89" s="5">
        <v>16180</v>
      </c>
      <c r="G89" s="5">
        <v>16053</v>
      </c>
      <c r="H89" s="5">
        <v>16463</v>
      </c>
      <c r="I89" s="5">
        <v>17711</v>
      </c>
      <c r="J89" s="5">
        <v>18777</v>
      </c>
      <c r="K89" s="5">
        <v>19023</v>
      </c>
      <c r="L89" s="5">
        <v>20361</v>
      </c>
      <c r="M89" s="5">
        <v>20465</v>
      </c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60" x14ac:dyDescent="0.25">
      <c r="A90" s="3"/>
      <c r="B90" s="3"/>
      <c r="C90" s="4" t="s">
        <v>2</v>
      </c>
      <c r="D90" s="5">
        <v>10216</v>
      </c>
      <c r="E90" s="5">
        <v>9422</v>
      </c>
      <c r="F90" s="5">
        <v>8902</v>
      </c>
      <c r="G90" s="5">
        <v>8566</v>
      </c>
      <c r="H90" s="5">
        <v>8359</v>
      </c>
      <c r="I90" s="5">
        <v>8355</v>
      </c>
      <c r="J90" s="5">
        <v>8660</v>
      </c>
      <c r="K90" s="5">
        <v>8500</v>
      </c>
      <c r="L90" s="5">
        <v>9245</v>
      </c>
      <c r="M90" s="5">
        <v>9485</v>
      </c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60" x14ac:dyDescent="0.25">
      <c r="A91" s="3"/>
      <c r="B91" s="3"/>
      <c r="C91" s="4" t="s">
        <v>4</v>
      </c>
      <c r="D91" s="5">
        <v>895</v>
      </c>
      <c r="E91" s="5">
        <v>939</v>
      </c>
      <c r="F91" s="5">
        <v>879</v>
      </c>
      <c r="G91" s="5">
        <v>822</v>
      </c>
      <c r="H91" s="5">
        <v>800</v>
      </c>
      <c r="I91" s="5">
        <v>762</v>
      </c>
      <c r="J91" s="5">
        <v>681</v>
      </c>
      <c r="K91" s="5">
        <v>554</v>
      </c>
      <c r="L91" s="5">
        <v>465</v>
      </c>
      <c r="M91" s="5">
        <v>413</v>
      </c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60" x14ac:dyDescent="0.25">
      <c r="A92" s="3"/>
      <c r="B92" s="3"/>
      <c r="C92" s="4" t="s">
        <v>5</v>
      </c>
      <c r="D92" s="5">
        <v>2089</v>
      </c>
      <c r="E92" s="5">
        <v>2083</v>
      </c>
      <c r="F92" s="5">
        <v>1987</v>
      </c>
      <c r="G92" s="5">
        <v>1797</v>
      </c>
      <c r="H92" s="5">
        <v>1732</v>
      </c>
      <c r="I92" s="5">
        <v>1463</v>
      </c>
      <c r="J92" s="5">
        <v>1357</v>
      </c>
      <c r="K92" s="5">
        <v>1184</v>
      </c>
      <c r="L92" s="5">
        <v>1106</v>
      </c>
      <c r="M92" s="5">
        <v>1052</v>
      </c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30" x14ac:dyDescent="0.25">
      <c r="A93" s="3"/>
      <c r="B93" s="3"/>
      <c r="C93" s="4" t="s">
        <v>6</v>
      </c>
      <c r="D93" s="5">
        <v>30603</v>
      </c>
      <c r="E93" s="5">
        <v>28454</v>
      </c>
      <c r="F93" s="5">
        <v>26971</v>
      </c>
      <c r="G93" s="5">
        <v>25588</v>
      </c>
      <c r="H93" s="5">
        <v>25273</v>
      </c>
      <c r="I93" s="5">
        <v>24390</v>
      </c>
      <c r="J93" s="5">
        <v>24252</v>
      </c>
      <c r="K93" s="5">
        <v>24724</v>
      </c>
      <c r="L93" s="5">
        <v>25480</v>
      </c>
      <c r="M93" s="5">
        <v>26950</v>
      </c>
      <c r="N93" s="4" t="s">
        <v>6</v>
      </c>
      <c r="O93" s="7">
        <f>D93/SUM(D89:D93)</f>
        <v>0.49839584385127761</v>
      </c>
      <c r="P93" s="7">
        <f t="shared" ref="P93" si="145">E93/SUM(E89:E93)</f>
        <v>0.49331645832972137</v>
      </c>
      <c r="Q93" s="7">
        <f t="shared" ref="Q93" si="146">F93/SUM(F89:F93)</f>
        <v>0.49110508202989855</v>
      </c>
      <c r="R93" s="7">
        <f t="shared" ref="R93" si="147">G93/SUM(G89:G93)</f>
        <v>0.48438269034187709</v>
      </c>
      <c r="S93" s="7">
        <f t="shared" ref="S93" si="148">H93/SUM(H89:H93)</f>
        <v>0.48022877990385165</v>
      </c>
      <c r="T93" s="7">
        <f t="shared" ref="T93" si="149">I93/SUM(I89:I93)</f>
        <v>0.46297526622501473</v>
      </c>
      <c r="U93" s="7">
        <f t="shared" ref="U93" si="150">J93/SUM(J89:J93)</f>
        <v>0.45139315427997095</v>
      </c>
      <c r="V93" s="7">
        <f t="shared" ref="V93" si="151">K93/SUM(K89:K93)</f>
        <v>0.45797906825970175</v>
      </c>
      <c r="W93" s="7">
        <f t="shared" ref="W93" si="152">L93/SUM(L89:L93)</f>
        <v>0.44972377640891681</v>
      </c>
      <c r="X93" s="7">
        <f t="shared" ref="X93" si="153">M93/SUM(M89:M93)</f>
        <v>0.46174933607470231</v>
      </c>
      <c r="Y93" s="7"/>
      <c r="Z93" s="3"/>
    </row>
    <row r="94" spans="1:26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x14ac:dyDescent="0.25">
      <c r="A95" s="6" t="s">
        <v>16</v>
      </c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x14ac:dyDescent="0.25">
      <c r="A97" s="6" t="s">
        <v>17</v>
      </c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26.25" x14ac:dyDescent="0.25">
      <c r="A98" s="3" t="s">
        <v>18</v>
      </c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x14ac:dyDescent="0.25">
      <c r="A100" s="3" t="s">
        <v>19</v>
      </c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x14ac:dyDescent="0.25">
      <c r="A101" s="3" t="s">
        <v>20</v>
      </c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26.25" x14ac:dyDescent="0.25">
      <c r="A103" s="3" t="s">
        <v>21</v>
      </c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x14ac:dyDescent="0.25">
      <c r="A104" s="6" t="s">
        <v>22</v>
      </c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x14ac:dyDescent="0.25">
      <c r="A105" s="6" t="s">
        <v>23</v>
      </c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x14ac:dyDescent="0.25">
      <c r="A106" s="6" t="s">
        <v>24</v>
      </c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x14ac:dyDescent="0.25">
      <c r="A111" s="3" t="s">
        <v>25</v>
      </c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x14ac:dyDescent="0.25">
      <c r="A112" s="3" t="s">
        <v>26</v>
      </c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x14ac:dyDescent="0.25">
      <c r="A114" s="3" t="s">
        <v>27</v>
      </c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x14ac:dyDescent="0.25">
      <c r="A115" s="3" t="s">
        <v>28</v>
      </c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26.25" x14ac:dyDescent="0.25">
      <c r="A117" s="3" t="s">
        <v>29</v>
      </c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x14ac:dyDescent="0.25">
      <c r="A118" s="6" t="s">
        <v>30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26.25" x14ac:dyDescent="0.25">
      <c r="A124" s="3" t="s">
        <v>31</v>
      </c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x14ac:dyDescent="0.25">
      <c r="A126" s="3" t="s">
        <v>32</v>
      </c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x14ac:dyDescent="0.25">
      <c r="A127" s="6" t="s">
        <v>33</v>
      </c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x14ac:dyDescent="0.25">
      <c r="A129" s="6" t="s">
        <v>34</v>
      </c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x14ac:dyDescent="0.25">
      <c r="A130" s="3" t="s">
        <v>35</v>
      </c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rget_x0020_Audiences xmlns="270491fd-75d9-4bf8-b947-291d29826712" xsi:nil="true"/>
    <lcf76f155ced4ddcb4097134ff3c332f xmlns="270491fd-75d9-4bf8-b947-291d29826712">
      <Terms xmlns="http://schemas.microsoft.com/office/infopath/2007/PartnerControls"/>
    </lcf76f155ced4ddcb4097134ff3c332f>
    <TaxCatchAll xmlns="63999b88-5577-4fc2-87d8-51159c4b024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B1ECE25B70DD1428A713B5BE7FF2CCE" ma:contentTypeVersion="18" ma:contentTypeDescription="Skapa ett nytt dokument." ma:contentTypeScope="" ma:versionID="e6062621f90c6e70a6e563cb8866e71d">
  <xsd:schema xmlns:xsd="http://www.w3.org/2001/XMLSchema" xmlns:xs="http://www.w3.org/2001/XMLSchema" xmlns:p="http://schemas.microsoft.com/office/2006/metadata/properties" xmlns:ns2="270491fd-75d9-4bf8-b947-291d29826712" xmlns:ns3="63999b88-5577-4fc2-87d8-51159c4b024c" targetNamespace="http://schemas.microsoft.com/office/2006/metadata/properties" ma:root="true" ma:fieldsID="968320d917d38b437233e7e36e192542" ns2:_="" ns3:_="">
    <xsd:import namespace="270491fd-75d9-4bf8-b947-291d29826712"/>
    <xsd:import namespace="63999b88-5577-4fc2-87d8-51159c4b024c"/>
    <xsd:element name="properties">
      <xsd:complexType>
        <xsd:sequence>
          <xsd:element name="documentManagement">
            <xsd:complexType>
              <xsd:all>
                <xsd:element ref="ns2:Target_x0020_Audiences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491fd-75d9-4bf8-b947-291d29826712" elementFormDefault="qualified">
    <xsd:import namespace="http://schemas.microsoft.com/office/2006/documentManagement/types"/>
    <xsd:import namespace="http://schemas.microsoft.com/office/infopath/2007/PartnerControls"/>
    <xsd:element name="Target_x0020_Audiences" ma:index="8" nillable="true" ma:displayName="Target Audiences" ma:internalName="Target_x0020_Audiences">
      <xsd:simpleType>
        <xsd:restriction base="dms:Unknown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Bildmarkeringar" ma:readOnly="false" ma:fieldId="{5cf76f15-5ced-4ddc-b409-7134ff3c332f}" ma:taxonomyMulti="true" ma:sspId="ccbf8d0d-a475-4a9c-b31c-d7944c9cae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999b88-5577-4fc2-87d8-51159c4b024c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17191b31-5239-42e7-be58-e0b08e9f0d9e}" ma:internalName="TaxCatchAll" ma:showField="CatchAllData" ma:web="63999b88-5577-4fc2-87d8-51159c4b02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CC0E50-F4BB-4A5A-9838-FE018E6694B0}">
  <ds:schemaRefs>
    <ds:schemaRef ds:uri="http://schemas.microsoft.com/office/2006/metadata/properties"/>
    <ds:schemaRef ds:uri="http://schemas.microsoft.com/office/infopath/2007/PartnerControls"/>
    <ds:schemaRef ds:uri="270491fd-75d9-4bf8-b947-291d29826712"/>
    <ds:schemaRef ds:uri="63999b88-5577-4fc2-87d8-51159c4b024c"/>
  </ds:schemaRefs>
</ds:datastoreItem>
</file>

<file path=customXml/itemProps2.xml><?xml version="1.0" encoding="utf-8"?>
<ds:datastoreItem xmlns:ds="http://schemas.openxmlformats.org/officeDocument/2006/customXml" ds:itemID="{7B6FC359-272B-4F5B-9B93-16652AF0C7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4C2E94-7E60-42A2-A889-F0FD0B0C8C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0491fd-75d9-4bf8-b947-291d29826712"/>
    <ds:schemaRef ds:uri="63999b88-5577-4fc2-87d8-51159c4b02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Presentation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Hemad Razavi</dc:creator>
  <cp:lastModifiedBy>Hemad Razavi</cp:lastModifiedBy>
  <dcterms:created xsi:type="dcterms:W3CDTF">2025-07-01T12:45:14Z</dcterms:created>
  <dcterms:modified xsi:type="dcterms:W3CDTF">2025-07-01T14:10:01Z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0x0101001B1ECE25B70DD1428A713B5BE7FF2CCE</vt:lpwstr>
  </property>
  <property fmtid="{D5CDD505-2E9C-101B-9397-08002B2CF9AE}" pid="3" name="MediaServiceImageTags">
    <vt:lpwstr/>
  </property>
</Properties>
</file>