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irektoit.sharepoint.com/sites/Marknadsforing/Delade dokument/Brand - PR/PRM/2025-05-21 Bostadsgapet/"/>
    </mc:Choice>
  </mc:AlternateContent>
  <xr:revisionPtr revIDLastSave="0" documentId="8_{9030AF3D-9102-4974-9626-3DA51A721A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rt instruktion" sheetId="29" r:id="rId1"/>
    <sheet name="Tabeller - generell" sheetId="1" r:id="rId2"/>
    <sheet name="Tabell, län" sheetId="2" r:id="rId3"/>
    <sheet name="Stor-Stockholm" sheetId="3" r:id="rId4"/>
    <sheet name="Alla kommuner" sheetId="4" state="hidden" r:id="rId5"/>
    <sheet name="Riket" sheetId="5" state="hidden" r:id="rId6"/>
    <sheet name="Stor-Göteborg" sheetId="6" r:id="rId7"/>
    <sheet name="Stor-Malmö" sheetId="7" r:id="rId8"/>
    <sheet name="Blekinge" sheetId="8" r:id="rId9"/>
    <sheet name="Dalarna" sheetId="9" r:id="rId10"/>
    <sheet name="Gotland" sheetId="10" r:id="rId11"/>
    <sheet name="Gävleborg" sheetId="11" r:id="rId12"/>
    <sheet name="Halland" sheetId="12" r:id="rId13"/>
    <sheet name="Kalmar" sheetId="13" r:id="rId14"/>
    <sheet name="Jämtland" sheetId="14" r:id="rId15"/>
    <sheet name="Jönköping" sheetId="15" r:id="rId16"/>
    <sheet name="Kronoberg" sheetId="16" r:id="rId17"/>
    <sheet name="Norrbotten" sheetId="17" r:id="rId18"/>
    <sheet name="Skåne" sheetId="18" r:id="rId19"/>
    <sheet name="Stockholm" sheetId="19" r:id="rId20"/>
    <sheet name="Södermanland" sheetId="20" r:id="rId21"/>
    <sheet name="Uppsala" sheetId="21" r:id="rId22"/>
    <sheet name="Värmland" sheetId="22" r:id="rId23"/>
    <sheet name="Västerbotten" sheetId="23" r:id="rId24"/>
    <sheet name="Västernorrland" sheetId="24" r:id="rId25"/>
    <sheet name="Västmanland" sheetId="25" r:id="rId26"/>
    <sheet name="Västra Götaland" sheetId="26" r:id="rId27"/>
    <sheet name="Örebro" sheetId="27" r:id="rId28"/>
    <sheet name="Östergötland" sheetId="28" r:id="rId2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8" l="1"/>
  <c r="N14" i="28"/>
  <c r="N13" i="28"/>
  <c r="N12" i="28"/>
  <c r="N11" i="28"/>
  <c r="N10" i="28"/>
  <c r="N9" i="28"/>
  <c r="N8" i="28"/>
  <c r="N7" i="28"/>
  <c r="N6" i="28"/>
  <c r="N5" i="28"/>
  <c r="N4" i="28"/>
  <c r="N3" i="28"/>
  <c r="N14" i="27"/>
  <c r="N13" i="27"/>
  <c r="N12" i="27"/>
  <c r="N11" i="27"/>
  <c r="N10" i="27"/>
  <c r="N9" i="27"/>
  <c r="N8" i="27"/>
  <c r="N7" i="27"/>
  <c r="N6" i="27"/>
  <c r="N5" i="27"/>
  <c r="N4" i="27"/>
  <c r="N3" i="27"/>
  <c r="N51" i="26"/>
  <c r="N50" i="26"/>
  <c r="N49" i="26"/>
  <c r="N48" i="26"/>
  <c r="N47" i="26"/>
  <c r="N46" i="26"/>
  <c r="N45" i="26"/>
  <c r="N44" i="26"/>
  <c r="N43" i="26"/>
  <c r="N42" i="26"/>
  <c r="N41" i="26"/>
  <c r="N40" i="26"/>
  <c r="N39" i="26"/>
  <c r="N38" i="26"/>
  <c r="N37" i="26"/>
  <c r="N36" i="26"/>
  <c r="N35" i="26"/>
  <c r="N34" i="26"/>
  <c r="N33" i="26"/>
  <c r="N32" i="26"/>
  <c r="N31" i="26"/>
  <c r="N30" i="26"/>
  <c r="N29" i="26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5" i="26"/>
  <c r="N4" i="26"/>
  <c r="N3" i="26"/>
  <c r="N11" i="25"/>
  <c r="N10" i="25"/>
  <c r="N9" i="25"/>
  <c r="N8" i="25"/>
  <c r="N7" i="25"/>
  <c r="N6" i="25"/>
  <c r="N5" i="25"/>
  <c r="N4" i="25"/>
  <c r="N3" i="25"/>
  <c r="N9" i="24"/>
  <c r="N8" i="24"/>
  <c r="N7" i="24"/>
  <c r="N6" i="24"/>
  <c r="N5" i="24"/>
  <c r="N4" i="24"/>
  <c r="N3" i="24"/>
  <c r="N17" i="23"/>
  <c r="N16" i="23"/>
  <c r="N15" i="23"/>
  <c r="N14" i="23"/>
  <c r="N13" i="23"/>
  <c r="N12" i="23"/>
  <c r="N11" i="23"/>
  <c r="N10" i="23"/>
  <c r="N9" i="23"/>
  <c r="N8" i="23"/>
  <c r="N7" i="23"/>
  <c r="N6" i="23"/>
  <c r="N5" i="23"/>
  <c r="N4" i="23"/>
  <c r="N3" i="23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5" i="22"/>
  <c r="N4" i="22"/>
  <c r="N3" i="22"/>
  <c r="N10" i="21"/>
  <c r="N9" i="21"/>
  <c r="N8" i="21"/>
  <c r="N7" i="21"/>
  <c r="N6" i="21"/>
  <c r="N5" i="21"/>
  <c r="N4" i="21"/>
  <c r="N3" i="21"/>
  <c r="N11" i="20"/>
  <c r="N10" i="20"/>
  <c r="N9" i="20"/>
  <c r="N8" i="20"/>
  <c r="N7" i="20"/>
  <c r="N6" i="20"/>
  <c r="N5" i="20"/>
  <c r="N4" i="20"/>
  <c r="N3" i="20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N4" i="19"/>
  <c r="N3" i="19"/>
  <c r="N35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4" i="18"/>
  <c r="N3" i="18"/>
  <c r="O15" i="17"/>
  <c r="O14" i="17"/>
  <c r="O13" i="17"/>
  <c r="O12" i="17"/>
  <c r="O11" i="17"/>
  <c r="O10" i="17"/>
  <c r="O9" i="17"/>
  <c r="O8" i="17"/>
  <c r="O7" i="17"/>
  <c r="O6" i="17"/>
  <c r="O5" i="17"/>
  <c r="O4" i="17"/>
  <c r="O3" i="17"/>
  <c r="N10" i="16"/>
  <c r="N9" i="16"/>
  <c r="N8" i="16"/>
  <c r="N7" i="16"/>
  <c r="N6" i="16"/>
  <c r="N5" i="16"/>
  <c r="N4" i="16"/>
  <c r="N3" i="16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N10" i="14"/>
  <c r="N9" i="14"/>
  <c r="N8" i="14"/>
  <c r="N7" i="14"/>
  <c r="N6" i="14"/>
  <c r="N5" i="14"/>
  <c r="N4" i="14"/>
  <c r="N3" i="14"/>
  <c r="N14" i="13"/>
  <c r="N13" i="13"/>
  <c r="N12" i="13"/>
  <c r="N11" i="13"/>
  <c r="N10" i="13"/>
  <c r="N9" i="13"/>
  <c r="N8" i="13"/>
  <c r="N7" i="13"/>
  <c r="N6" i="13"/>
  <c r="N5" i="13"/>
  <c r="N4" i="13"/>
  <c r="N3" i="13"/>
  <c r="N8" i="12"/>
  <c r="N7" i="12"/>
  <c r="N6" i="12"/>
  <c r="N5" i="12"/>
  <c r="N4" i="12"/>
  <c r="N3" i="12"/>
  <c r="N12" i="11"/>
  <c r="N11" i="11"/>
  <c r="N10" i="11"/>
  <c r="N9" i="11"/>
  <c r="N8" i="11"/>
  <c r="N7" i="11"/>
  <c r="N6" i="11"/>
  <c r="N5" i="11"/>
  <c r="N4" i="11"/>
  <c r="N3" i="11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N7" i="8"/>
  <c r="N6" i="8"/>
  <c r="N5" i="8"/>
  <c r="N4" i="8"/>
  <c r="N3" i="8"/>
  <c r="N15" i="7"/>
  <c r="N14" i="7"/>
  <c r="N13" i="7"/>
  <c r="N12" i="7"/>
  <c r="N11" i="7"/>
  <c r="N10" i="7"/>
  <c r="N9" i="7"/>
  <c r="N8" i="7"/>
  <c r="N7" i="7"/>
  <c r="N6" i="7"/>
  <c r="N5" i="7"/>
  <c r="N4" i="7"/>
  <c r="N3" i="7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U27" i="5"/>
  <c r="D27" i="5"/>
  <c r="U26" i="5"/>
  <c r="D26" i="5"/>
  <c r="U25" i="5"/>
  <c r="D25" i="5"/>
  <c r="U24" i="5"/>
  <c r="D24" i="5"/>
  <c r="U23" i="5"/>
  <c r="D23" i="5"/>
  <c r="U22" i="5"/>
  <c r="D22" i="5"/>
  <c r="U21" i="5"/>
  <c r="D21" i="5"/>
  <c r="U20" i="5"/>
  <c r="D20" i="5"/>
  <c r="U19" i="5"/>
  <c r="D19" i="5"/>
  <c r="U18" i="5"/>
  <c r="D18" i="5"/>
  <c r="U17" i="5"/>
  <c r="D17" i="5"/>
  <c r="U16" i="5"/>
  <c r="D16" i="5"/>
  <c r="U15" i="5"/>
  <c r="D15" i="5"/>
  <c r="U14" i="5"/>
  <c r="D14" i="5"/>
  <c r="U13" i="5"/>
  <c r="D13" i="5"/>
  <c r="U12" i="5"/>
  <c r="D12" i="5"/>
  <c r="U11" i="5"/>
  <c r="D11" i="5"/>
  <c r="U10" i="5"/>
  <c r="D10" i="5"/>
  <c r="U9" i="5"/>
  <c r="D9" i="5"/>
  <c r="U8" i="5"/>
  <c r="D8" i="5"/>
  <c r="U7" i="5"/>
  <c r="D7" i="5"/>
  <c r="U6" i="5"/>
  <c r="D6" i="5"/>
  <c r="U5" i="5"/>
  <c r="D5" i="5"/>
  <c r="U4" i="5"/>
  <c r="D4" i="5"/>
  <c r="U3" i="5"/>
  <c r="D3" i="5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G4" i="2"/>
  <c r="G8" i="2" s="1"/>
  <c r="G3" i="2"/>
  <c r="J57" i="1"/>
  <c r="J56" i="1"/>
  <c r="J46" i="1"/>
  <c r="J45" i="1"/>
  <c r="J50" i="1" l="1"/>
  <c r="J61" i="1"/>
  <c r="J51" i="1"/>
  <c r="J52" i="1"/>
  <c r="G9" i="2"/>
  <c r="G10" i="2" s="1"/>
  <c r="J62" i="1"/>
  <c r="J63" i="1" s="1"/>
</calcChain>
</file>

<file path=xl/sharedStrings.xml><?xml version="1.0" encoding="utf-8"?>
<sst xmlns="http://schemas.openxmlformats.org/spreadsheetml/2006/main" count="3135" uniqueCount="384">
  <si>
    <t>Mest villa för en miljon - KOMPLETT per län 2025</t>
  </si>
  <si>
    <t>Mest villa för en miljon - KOMPLETT per kommun 2025</t>
  </si>
  <si>
    <t>Län</t>
  </si>
  <si>
    <t>Pris per kvm (3 mån)</t>
  </si>
  <si>
    <t>Prisutveckling % (12 mån)</t>
  </si>
  <si>
    <t>Kvm/miljon</t>
  </si>
  <si>
    <t>Kommun</t>
  </si>
  <si>
    <t>Västernorrlands län</t>
  </si>
  <si>
    <t>Norberg</t>
  </si>
  <si>
    <t>-</t>
  </si>
  <si>
    <t>Kronobergs län</t>
  </si>
  <si>
    <t>Arjeplog</t>
  </si>
  <si>
    <t>Gävleborgs län</t>
  </si>
  <si>
    <t>Pajala</t>
  </si>
  <si>
    <t>Värmlands län</t>
  </si>
  <si>
    <t>Övertorneå</t>
  </si>
  <si>
    <t>Blekinge län</t>
  </si>
  <si>
    <t>Dorotea</t>
  </si>
  <si>
    <t>Kalmar län</t>
  </si>
  <si>
    <t>Överkalix</t>
  </si>
  <si>
    <t>Dalarnas län</t>
  </si>
  <si>
    <t>Malå</t>
  </si>
  <si>
    <t>Norrbottens län</t>
  </si>
  <si>
    <t>Åsele</t>
  </si>
  <si>
    <t>Jönköpings län</t>
  </si>
  <si>
    <t>Hällefors</t>
  </si>
  <si>
    <t>Örebro län</t>
  </si>
  <si>
    <t>Bjurholm</t>
  </si>
  <si>
    <t>Västerbottens län</t>
  </si>
  <si>
    <t>Sorsele</t>
  </si>
  <si>
    <t>Jämtlands län</t>
  </si>
  <si>
    <t>Ånge</t>
  </si>
  <si>
    <t>Västmanlands län</t>
  </si>
  <si>
    <t>Strömsund</t>
  </si>
  <si>
    <t>Östergötlands län</t>
  </si>
  <si>
    <t>Bräcke</t>
  </si>
  <si>
    <t>Södermanlands län</t>
  </si>
  <si>
    <t>Haparanda</t>
  </si>
  <si>
    <t>Skåne län</t>
  </si>
  <si>
    <t>Munkfors</t>
  </si>
  <si>
    <t>Uppsala län</t>
  </si>
  <si>
    <t>Ljusnarsberg</t>
  </si>
  <si>
    <t>Västra Götalands län</t>
  </si>
  <si>
    <t>Kramfors</t>
  </si>
  <si>
    <t>Gotlands län</t>
  </si>
  <si>
    <t>Emmaboda</t>
  </si>
  <si>
    <t>Hallands län</t>
  </si>
  <si>
    <t>Ragunda</t>
  </si>
  <si>
    <t>Stor-Malmö</t>
  </si>
  <si>
    <t>Filipstad</t>
  </si>
  <si>
    <t>Stor-Göteborg</t>
  </si>
  <si>
    <t>Sollefteå</t>
  </si>
  <si>
    <t>Stor-Stockholm</t>
  </si>
  <si>
    <t>Norsjö</t>
  </si>
  <si>
    <t>Stockholms län</t>
  </si>
  <si>
    <t>Degerfors</t>
  </si>
  <si>
    <t>Riket</t>
  </si>
  <si>
    <t>Älvsbyn</t>
  </si>
  <si>
    <t>Hultsfred</t>
  </si>
  <si>
    <r>
      <rPr>
        <b/>
        <i/>
        <sz val="10"/>
        <color theme="1"/>
        <rFont val="Arial"/>
        <family val="2"/>
      </rPr>
      <t>Datakälla</t>
    </r>
    <r>
      <rPr>
        <i/>
        <sz val="10"/>
        <color theme="1"/>
        <rFont val="Arial"/>
        <family val="2"/>
      </rPr>
      <t>: Statistiken är baserad på bostadspriser enligt Svensk Mäklarstatistik, och avser försäljningar under de senaste tre månaderna (2025).</t>
    </r>
  </si>
  <si>
    <t>Olofström</t>
  </si>
  <si>
    <t>Nordmaling</t>
  </si>
  <si>
    <t>Mest villa för pengarna - per län 2025</t>
  </si>
  <si>
    <t>Hagfors</t>
  </si>
  <si>
    <t>Nordanstig</t>
  </si>
  <si>
    <t>Töreboda</t>
  </si>
  <si>
    <t>Högsby</t>
  </si>
  <si>
    <t>Uppvidinge</t>
  </si>
  <si>
    <t>Hylte</t>
  </si>
  <si>
    <t>Tingsryd</t>
  </si>
  <si>
    <t>Robertsfors</t>
  </si>
  <si>
    <t>Östra Göinge</t>
  </si>
  <si>
    <t>Kalix</t>
  </si>
  <si>
    <t>Markaryd</t>
  </si>
  <si>
    <t>Färgelanda</t>
  </si>
  <si>
    <t>Skinnskatteberg</t>
  </si>
  <si>
    <t>Exempel 1</t>
  </si>
  <si>
    <t>Minst villa för pengarna - per län 2025</t>
  </si>
  <si>
    <t>Ockelbo</t>
  </si>
  <si>
    <t>Antal kvadratmeter</t>
  </si>
  <si>
    <t>Sävsjö</t>
  </si>
  <si>
    <t>Pris per kvm i "från" län</t>
  </si>
  <si>
    <t>Eskilstuna</t>
  </si>
  <si>
    <t>Lycksele</t>
  </si>
  <si>
    <t>Pris per kvm i "till" län</t>
  </si>
  <si>
    <t>Lessebo</t>
  </si>
  <si>
    <t>Belåningsgrad</t>
  </si>
  <si>
    <t>Osby</t>
  </si>
  <si>
    <t>Skuldkvot</t>
  </si>
  <si>
    <t>Torsås</t>
  </si>
  <si>
    <t>Grästorp</t>
  </si>
  <si>
    <t>Bostadsvärdesökning</t>
  </si>
  <si>
    <t>Lindesberg</t>
  </si>
  <si>
    <t>Ökat behov av kontantinsats</t>
  </si>
  <si>
    <t>Åmål</t>
  </si>
  <si>
    <t>Ökat behov av bruttolön</t>
  </si>
  <si>
    <t>Fagersta</t>
  </si>
  <si>
    <t>Storfors</t>
  </si>
  <si>
    <t>Exempel 2</t>
  </si>
  <si>
    <t>Ovanåker</t>
  </si>
  <si>
    <t>Bengtsfors</t>
  </si>
  <si>
    <t>Västerås</t>
  </si>
  <si>
    <t>Tranemo</t>
  </si>
  <si>
    <t>Mest villa för pengarna - per kommun 2025</t>
  </si>
  <si>
    <t>Arvidsjaur</t>
  </si>
  <si>
    <t>Essunga</t>
  </si>
  <si>
    <t>Nybro</t>
  </si>
  <si>
    <t>Årjäng</t>
  </si>
  <si>
    <t>Perstorp</t>
  </si>
  <si>
    <t>Laxå</t>
  </si>
  <si>
    <t>Gullspång</t>
  </si>
  <si>
    <t>Gislaved</t>
  </si>
  <si>
    <t>Säffle</t>
  </si>
  <si>
    <t>Vara</t>
  </si>
  <si>
    <t>Grums</t>
  </si>
  <si>
    <t>Smedjebacken</t>
  </si>
  <si>
    <t>Ödeshög</t>
  </si>
  <si>
    <t>Minst villa för pengarna - per kommun 2025</t>
  </si>
  <si>
    <t>Alvesta</t>
  </si>
  <si>
    <t>Vansbro</t>
  </si>
  <si>
    <t>Lidingö</t>
  </si>
  <si>
    <t>Götene</t>
  </si>
  <si>
    <t>Danderyd</t>
  </si>
  <si>
    <t>Bollnäs</t>
  </si>
  <si>
    <t>Nacka</t>
  </si>
  <si>
    <t>Hofors</t>
  </si>
  <si>
    <t>Sundbyberg</t>
  </si>
  <si>
    <t>Vindeln</t>
  </si>
  <si>
    <t>Solna</t>
  </si>
  <si>
    <t>Vingåker</t>
  </si>
  <si>
    <t>Stockholm</t>
  </si>
  <si>
    <t>Gnosjö</t>
  </si>
  <si>
    <t>Vaxholm</t>
  </si>
  <si>
    <t>Bromölla</t>
  </si>
  <si>
    <t>Värmdö</t>
  </si>
  <si>
    <t>Herrljunga</t>
  </si>
  <si>
    <t>Täby</t>
  </si>
  <si>
    <t>Eda</t>
  </si>
  <si>
    <t>Sollentuna</t>
  </si>
  <si>
    <t>Härnösand</t>
  </si>
  <si>
    <t>Svenljunga</t>
  </si>
  <si>
    <t>Timrå</t>
  </si>
  <si>
    <t>Torsby</t>
  </si>
  <si>
    <t>Söderhamn</t>
  </si>
  <si>
    <t>Örnsköldsvik</t>
  </si>
  <si>
    <t>Mönsterås</t>
  </si>
  <si>
    <t>Hedemora</t>
  </si>
  <si>
    <t>Dals-Ed</t>
  </si>
  <si>
    <t>Vetlanda</t>
  </si>
  <si>
    <t>Gagnef</t>
  </si>
  <si>
    <t>Ludvika</t>
  </si>
  <si>
    <t>Hässleholm</t>
  </si>
  <si>
    <t>Tidaholm</t>
  </si>
  <si>
    <t>Mellerud</t>
  </si>
  <si>
    <t>Vimmerby</t>
  </si>
  <si>
    <t>Heby</t>
  </si>
  <si>
    <t>Forshaga</t>
  </si>
  <si>
    <t>Ronneby</t>
  </si>
  <si>
    <t>Bjuv</t>
  </si>
  <si>
    <t>Kristinehamn</t>
  </si>
  <si>
    <t>Tibro</t>
  </si>
  <si>
    <t>Arboga</t>
  </si>
  <si>
    <t>Surahammar</t>
  </si>
  <si>
    <t>Avesta</t>
  </si>
  <si>
    <t>Nässjö</t>
  </si>
  <si>
    <t>Ljungby</t>
  </si>
  <si>
    <t>Aneby</t>
  </si>
  <si>
    <t>Ydre</t>
  </si>
  <si>
    <t>Oskarshamn</t>
  </si>
  <si>
    <t>Karlskoga</t>
  </si>
  <si>
    <t>Kinda</t>
  </si>
  <si>
    <t>Valdemarsvik</t>
  </si>
  <si>
    <t>Klippan</t>
  </si>
  <si>
    <t>Mullsjö</t>
  </si>
  <si>
    <t>Boxholm</t>
  </si>
  <si>
    <t>Älvkarleby</t>
  </si>
  <si>
    <t>Säter</t>
  </si>
  <si>
    <t>Sölvesborg</t>
  </si>
  <si>
    <t>Eksjö</t>
  </si>
  <si>
    <t>Orsa</t>
  </si>
  <si>
    <t>Vännäs</t>
  </si>
  <si>
    <t>Kungsör</t>
  </si>
  <si>
    <t>Falköping</t>
  </si>
  <si>
    <t>Skara</t>
  </si>
  <si>
    <t>Örkelljunga</t>
  </si>
  <si>
    <t>Kil</t>
  </si>
  <si>
    <t>Nora</t>
  </si>
  <si>
    <t>Rättvik</t>
  </si>
  <si>
    <t>Älmhult</t>
  </si>
  <si>
    <t>Hallsberg</t>
  </si>
  <si>
    <t>Karlshamn</t>
  </si>
  <si>
    <t>Sandviken</t>
  </si>
  <si>
    <t>Ljusdal</t>
  </si>
  <si>
    <t>Tranås</t>
  </si>
  <si>
    <t>Åtvidaberg</t>
  </si>
  <si>
    <t>Arvika</t>
  </si>
  <si>
    <t>Askersund</t>
  </si>
  <si>
    <t>Finspång</t>
  </si>
  <si>
    <t>Tomelilla</t>
  </si>
  <si>
    <t>Skellefteå</t>
  </si>
  <si>
    <t>Svalöv</t>
  </si>
  <si>
    <t>Karlsborg</t>
  </si>
  <si>
    <t>Sjöbo</t>
  </si>
  <si>
    <t>Piteå</t>
  </si>
  <si>
    <t>Vadstena</t>
  </si>
  <si>
    <t>Värnamo</t>
  </si>
  <si>
    <t>Katrineholm</t>
  </si>
  <si>
    <t>Mariestad</t>
  </si>
  <si>
    <t>Åstorp</t>
  </si>
  <si>
    <t>Ulricehamn</t>
  </si>
  <si>
    <t>Tierp</t>
  </si>
  <si>
    <t>Hörby</t>
  </si>
  <si>
    <t>Vaggeryd</t>
  </si>
  <si>
    <t>Höör</t>
  </si>
  <si>
    <t>Vänersborg</t>
  </si>
  <si>
    <t>Boden</t>
  </si>
  <si>
    <t>Sala</t>
  </si>
  <si>
    <t>Munkedal</t>
  </si>
  <si>
    <t>Hudiksvall</t>
  </si>
  <si>
    <t>Mora</t>
  </si>
  <si>
    <t>Flen</t>
  </si>
  <si>
    <t>Mark</t>
  </si>
  <si>
    <t>Sundsvall</t>
  </si>
  <si>
    <t>Köping</t>
  </si>
  <si>
    <t>Västervik</t>
  </si>
  <si>
    <t>Hallstahammar</t>
  </si>
  <si>
    <t>Lekeberg</t>
  </si>
  <si>
    <t>Hjo</t>
  </si>
  <si>
    <t>Borlänge</t>
  </si>
  <si>
    <t>Härjedalen</t>
  </si>
  <si>
    <t>Mjölby</t>
  </si>
  <si>
    <t>Kiruna</t>
  </si>
  <si>
    <t>Sunne</t>
  </si>
  <si>
    <t>Laholm</t>
  </si>
  <si>
    <t>Motala</t>
  </si>
  <si>
    <t>Kumla</t>
  </si>
  <si>
    <t>Östhammar</t>
  </si>
  <si>
    <t>Vilhelmina</t>
  </si>
  <si>
    <t>Gällivare</t>
  </si>
  <si>
    <t>Kristianstad</t>
  </si>
  <si>
    <t>Trollhättan</t>
  </si>
  <si>
    <t>Vårgårda</t>
  </si>
  <si>
    <t>Älvdalen</t>
  </si>
  <si>
    <t>Eslöv</t>
  </si>
  <si>
    <t>Jokkmokk</t>
  </si>
  <si>
    <t>Karlskrona</t>
  </si>
  <si>
    <t>Krokom</t>
  </si>
  <si>
    <t>Lilla Edet</t>
  </si>
  <si>
    <t>Falun</t>
  </si>
  <si>
    <t>Skurup</t>
  </si>
  <si>
    <t>Växjö</t>
  </si>
  <si>
    <t>Borås</t>
  </si>
  <si>
    <t>Lidköping</t>
  </si>
  <si>
    <t>Kalmar</t>
  </si>
  <si>
    <t>Lysekil</t>
  </si>
  <si>
    <t>Gävle</t>
  </si>
  <si>
    <t>Oxelösund</t>
  </si>
  <si>
    <t>Uddevalla</t>
  </si>
  <si>
    <t>Bollebygd</t>
  </si>
  <si>
    <t>Borgholm</t>
  </si>
  <si>
    <t>Habo</t>
  </si>
  <si>
    <t>Berg</t>
  </si>
  <si>
    <t>Luleå</t>
  </si>
  <si>
    <t>Leksand</t>
  </si>
  <si>
    <t>Östersund</t>
  </si>
  <si>
    <t>Karlstad</t>
  </si>
  <si>
    <t>Skövde</t>
  </si>
  <si>
    <t>Simrishamn</t>
  </si>
  <si>
    <t>Storuman</t>
  </si>
  <si>
    <t>Mörbylånga</t>
  </si>
  <si>
    <t>Strömstad</t>
  </si>
  <si>
    <t>Enköping</t>
  </si>
  <si>
    <t>Ängelholm</t>
  </si>
  <si>
    <t>Örebro</t>
  </si>
  <si>
    <t>Malung-Sälen</t>
  </si>
  <si>
    <t>Söderköping</t>
  </si>
  <si>
    <t>Ystad</t>
  </si>
  <si>
    <t>Landskrona</t>
  </si>
  <si>
    <t>Falkenberg</t>
  </si>
  <si>
    <t>Jönköping</t>
  </si>
  <si>
    <t>Norrköping</t>
  </si>
  <si>
    <t>Nyköping</t>
  </si>
  <si>
    <t>Trelleborg</t>
  </si>
  <si>
    <t>Strängnäs</t>
  </si>
  <si>
    <t>Ale</t>
  </si>
  <si>
    <t>Alingsås</t>
  </si>
  <si>
    <t>Gnesta</t>
  </si>
  <si>
    <t>Svedala</t>
  </si>
  <si>
    <t>Halmstad</t>
  </si>
  <si>
    <t>Umeå</t>
  </si>
  <si>
    <t>Håbo</t>
  </si>
  <si>
    <t>Hammarö</t>
  </si>
  <si>
    <t>Tanum</t>
  </si>
  <si>
    <t>Burlöv</t>
  </si>
  <si>
    <t>Helsingborg</t>
  </si>
  <si>
    <t>Höganäs</t>
  </si>
  <si>
    <t>Lerum</t>
  </si>
  <si>
    <t>Upplands-Bro</t>
  </si>
  <si>
    <t>Nynäshamn</t>
  </si>
  <si>
    <t>Linköping</t>
  </si>
  <si>
    <t>Staffanstorp</t>
  </si>
  <si>
    <t>Gotland</t>
  </si>
  <si>
    <t>Norrtälje</t>
  </si>
  <si>
    <t>Kävlinge</t>
  </si>
  <si>
    <t>Södertälje</t>
  </si>
  <si>
    <t>Orust</t>
  </si>
  <si>
    <t>Stenungsund</t>
  </si>
  <si>
    <t>Botkyrka</t>
  </si>
  <si>
    <t>Salem</t>
  </si>
  <si>
    <t>Uppsala</t>
  </si>
  <si>
    <t>Nykvarn</t>
  </si>
  <si>
    <t>Varberg</t>
  </si>
  <si>
    <t>Knivsta</t>
  </si>
  <si>
    <t>Sigtuna</t>
  </si>
  <si>
    <t>Åre</t>
  </si>
  <si>
    <t>Tjörn</t>
  </si>
  <si>
    <t>Österåker</t>
  </si>
  <si>
    <t>Båstad</t>
  </si>
  <si>
    <t>Upplands Väsby</t>
  </si>
  <si>
    <t>Vallentuna</t>
  </si>
  <si>
    <t>Kungälv</t>
  </si>
  <si>
    <t>Järfälla</t>
  </si>
  <si>
    <t>Lund</t>
  </si>
  <si>
    <t>Malmö</t>
  </si>
  <si>
    <t>Härryda</t>
  </si>
  <si>
    <t>Mölndal</t>
  </si>
  <si>
    <t>Kungsbacka</t>
  </si>
  <si>
    <t>Haninge</t>
  </si>
  <si>
    <t>Trosa</t>
  </si>
  <si>
    <t>Tyresö</t>
  </si>
  <si>
    <t>Lomma</t>
  </si>
  <si>
    <t>Öckerö</t>
  </si>
  <si>
    <t>Ekerö</t>
  </si>
  <si>
    <t>Göteborg</t>
  </si>
  <si>
    <t>Sotenäs</t>
  </si>
  <si>
    <t>Huddinge</t>
  </si>
  <si>
    <t>Partille</t>
  </si>
  <si>
    <t>Vellinge</t>
  </si>
  <si>
    <t>Mall för uträkning</t>
  </si>
  <si>
    <t>Exempel</t>
  </si>
  <si>
    <t>Västermanland</t>
  </si>
  <si>
    <t>3 månader</t>
  </si>
  <si>
    <t>12 månader</t>
  </si>
  <si>
    <t>Mest villa för pengarna - Stor-Stockholm 2025</t>
  </si>
  <si>
    <t>Områden</t>
  </si>
  <si>
    <t>Antal sålda</t>
  </si>
  <si>
    <t>Kr/kvm</t>
  </si>
  <si>
    <t>Medelpris kr</t>
  </si>
  <si>
    <t>Prisutveckling (%)</t>
  </si>
  <si>
    <t>Ort</t>
  </si>
  <si>
    <t>F</t>
  </si>
  <si>
    <t>Kvadratmeter per miljon (kvm)</t>
  </si>
  <si>
    <t>Pris per kvm</t>
  </si>
  <si>
    <t>Mest villa för pengarna - Stor-Göteborg 2025</t>
  </si>
  <si>
    <t>Mest villa för pengarna - Stor-Malmö 2025</t>
  </si>
  <si>
    <t>Mest villa för pengarna - Blekinge 2025</t>
  </si>
  <si>
    <t>Mest villa för pengarna - Dalarna 2025</t>
  </si>
  <si>
    <t>Mest villa för pengarna - Gotland 2025</t>
  </si>
  <si>
    <t>N(A</t>
  </si>
  <si>
    <t>Mest villa för pengarna - Gävleborg 2025</t>
  </si>
  <si>
    <t>Mest villa för pengarna - Halland 2025</t>
  </si>
  <si>
    <t>Mest villa för pengarna - Kalmar 2025</t>
  </si>
  <si>
    <t>Mest villa för pengarna - Jämtland 2025</t>
  </si>
  <si>
    <t>Mest villa för pengarna - Jönköping 2025</t>
  </si>
  <si>
    <t>Mest villa för pengarna - Kronoberg 2025</t>
  </si>
  <si>
    <t>Mest villa för pengarna - Norrbotten 2025</t>
  </si>
  <si>
    <t>Mest villa för pengarna - Skåne 2025</t>
  </si>
  <si>
    <t>Mest villa för pengarna - Stockholm 2025</t>
  </si>
  <si>
    <t>Mest villa för pengarna - Södermanland 2025</t>
  </si>
  <si>
    <t>Mest villa för pengarna - Uppsala 2025</t>
  </si>
  <si>
    <t>Mest villa för pengarna - Värmland 2025</t>
  </si>
  <si>
    <t>Mest villa för pengarna - Västerbotten 2025</t>
  </si>
  <si>
    <t>Mest villa för pengarna - Västernorrland 2025</t>
  </si>
  <si>
    <t>Mest villa för pengarna - Västmanland 2025</t>
  </si>
  <si>
    <t>Mest villa för pengarna - Västra Götaland 2025</t>
  </si>
  <si>
    <t>Mest villa för pengarna - Örebro 2025</t>
  </si>
  <si>
    <t>Mest villa för pengarna - Östergötland 2025</t>
  </si>
  <si>
    <t>Tabeller - generell</t>
  </si>
  <si>
    <t>Tabell, län</t>
  </si>
  <si>
    <t>Andra flikar</t>
  </si>
  <si>
    <t xml:space="preserve">Kartan illustrerar antal kvadratmeter, per län, per miljon kr. </t>
  </si>
  <si>
    <t xml:space="preserve">Under kartan finns i ett grönt område exempel, där användaren kan räkna ut skillnaden mellan olika län och/eller kommuner. </t>
  </si>
  <si>
    <t xml:space="preserve">I det gröna området kan man göra samma sorts jämförelse som ovan, men mellan län. </t>
  </si>
  <si>
    <t>Nedbrytning per län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</si>
</sst>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2" fillId="3" borderId="0" xfId="0" applyFont="1" applyFill="1"/>
    <xf numFmtId="0" fontId="0" fillId="3" borderId="0" xfId="0" applyFill="1"/>
    <xf numFmtId="0" fontId="3" fillId="3" borderId="0" xfId="0" applyFont="1" applyFill="1"/>
    <xf numFmtId="3" fontId="3" fillId="3" borderId="0" xfId="0" applyNumberFormat="1" applyFont="1" applyFill="1"/>
    <xf numFmtId="9" fontId="3" fillId="3" borderId="0" xfId="0" applyNumberFormat="1" applyFont="1" applyFill="1"/>
    <xf numFmtId="0" fontId="1" fillId="2" borderId="0" xfId="0" applyFont="1" applyFill="1" applyAlignment="1">
      <alignment horizontal="center"/>
    </xf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7890</xdr:colOff>
      <xdr:row>0</xdr:row>
      <xdr:rowOff>76200</xdr:rowOff>
    </xdr:from>
    <xdr:to>
      <xdr:col>17</xdr:col>
      <xdr:colOff>305419</xdr:colOff>
      <xdr:row>13</xdr:row>
      <xdr:rowOff>115215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F4E1AAD-AD9F-49D4-C5D8-8AA999BB3D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254"/>
        <a:stretch/>
      </xdr:blipFill>
      <xdr:spPr>
        <a:xfrm>
          <a:off x="9590040" y="76200"/>
          <a:ext cx="1516729" cy="2144040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476250</xdr:colOff>
      <xdr:row>15</xdr:row>
      <xdr:rowOff>11514</xdr:rowOff>
    </xdr:from>
    <xdr:to>
      <xdr:col>19</xdr:col>
      <xdr:colOff>544120</xdr:colOff>
      <xdr:row>21</xdr:row>
      <xdr:rowOff>307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3C4F6FD-4487-88BA-EEC1-E5B1F95A9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2440389"/>
          <a:ext cx="3725470" cy="960343"/>
        </a:xfrm>
        <a:prstGeom prst="rect">
          <a:avLst/>
        </a:prstGeom>
      </xdr:spPr>
    </xdr:pic>
    <xdr:clientData/>
  </xdr:twoCellAnchor>
  <xdr:twoCellAnchor editAs="oneCell">
    <xdr:from>
      <xdr:col>14</xdr:col>
      <xdr:colOff>304092</xdr:colOff>
      <xdr:row>22</xdr:row>
      <xdr:rowOff>66675</xdr:rowOff>
    </xdr:from>
    <xdr:to>
      <xdr:col>17</xdr:col>
      <xdr:colOff>515195</xdr:colOff>
      <xdr:row>32</xdr:row>
      <xdr:rowOff>86403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1F97697-2BF9-E4C1-37AC-C5CF04004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76642" y="3629025"/>
          <a:ext cx="2039903" cy="1638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323850</xdr:colOff>
      <xdr:row>0</xdr:row>
      <xdr:rowOff>0</xdr:rowOff>
    </xdr:from>
    <xdr:ext cx="5095875" cy="674370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952500</xdr:colOff>
      <xdr:row>0</xdr:row>
      <xdr:rowOff>200025</xdr:rowOff>
    </xdr:from>
    <xdr:ext cx="5095875" cy="674370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0CAF9-F537-485B-B8C2-8CFC4113EF1C}">
  <dimension ref="B3:D29"/>
  <sheetViews>
    <sheetView tabSelected="1" workbookViewId="0">
      <selection activeCell="I34" sqref="I34"/>
    </sheetView>
  </sheetViews>
  <sheetFormatPr defaultRowHeight="12.75" x14ac:dyDescent="0.2"/>
  <cols>
    <col min="2" max="2" width="15.7109375" bestFit="1" customWidth="1"/>
  </cols>
  <sheetData>
    <row r="3" spans="2:4" x14ac:dyDescent="0.2">
      <c r="B3" s="23" t="s">
        <v>377</v>
      </c>
      <c r="D3" t="s">
        <v>380</v>
      </c>
    </row>
    <row r="4" spans="2:4" x14ac:dyDescent="0.2">
      <c r="B4" s="23"/>
      <c r="D4" t="s">
        <v>381</v>
      </c>
    </row>
    <row r="5" spans="2:4" x14ac:dyDescent="0.2">
      <c r="B5" s="23"/>
    </row>
    <row r="6" spans="2:4" x14ac:dyDescent="0.2">
      <c r="B6" s="23"/>
    </row>
    <row r="7" spans="2:4" x14ac:dyDescent="0.2">
      <c r="B7" s="23"/>
    </row>
    <row r="8" spans="2:4" x14ac:dyDescent="0.2">
      <c r="B8" s="23"/>
    </row>
    <row r="9" spans="2:4" x14ac:dyDescent="0.2">
      <c r="B9" s="23"/>
    </row>
    <row r="10" spans="2:4" x14ac:dyDescent="0.2">
      <c r="B10" s="23"/>
    </row>
    <row r="11" spans="2:4" x14ac:dyDescent="0.2">
      <c r="B11" s="23"/>
    </row>
    <row r="12" spans="2:4" x14ac:dyDescent="0.2">
      <c r="B12" s="23"/>
    </row>
    <row r="13" spans="2:4" x14ac:dyDescent="0.2">
      <c r="B13" s="23"/>
    </row>
    <row r="14" spans="2:4" x14ac:dyDescent="0.2">
      <c r="B14" s="23"/>
    </row>
    <row r="15" spans="2:4" x14ac:dyDescent="0.2">
      <c r="B15" s="23"/>
    </row>
    <row r="16" spans="2:4" x14ac:dyDescent="0.2">
      <c r="B16" s="23" t="s">
        <v>378</v>
      </c>
      <c r="D16" t="s">
        <v>382</v>
      </c>
    </row>
    <row r="17" spans="2:4" x14ac:dyDescent="0.2">
      <c r="B17" s="23"/>
    </row>
    <row r="18" spans="2:4" x14ac:dyDescent="0.2">
      <c r="B18" s="23"/>
    </row>
    <row r="19" spans="2:4" x14ac:dyDescent="0.2">
      <c r="B19" s="23"/>
    </row>
    <row r="20" spans="2:4" x14ac:dyDescent="0.2">
      <c r="B20" s="23"/>
    </row>
    <row r="21" spans="2:4" x14ac:dyDescent="0.2">
      <c r="B21" s="23"/>
    </row>
    <row r="22" spans="2:4" x14ac:dyDescent="0.2">
      <c r="B22" s="23"/>
    </row>
    <row r="23" spans="2:4" x14ac:dyDescent="0.2">
      <c r="B23" s="23"/>
    </row>
    <row r="24" spans="2:4" x14ac:dyDescent="0.2">
      <c r="B24" s="23"/>
    </row>
    <row r="25" spans="2:4" x14ac:dyDescent="0.2">
      <c r="B25" s="23"/>
    </row>
    <row r="26" spans="2:4" x14ac:dyDescent="0.2">
      <c r="B26" s="23"/>
    </row>
    <row r="27" spans="2:4" x14ac:dyDescent="0.2">
      <c r="B27" s="23"/>
    </row>
    <row r="28" spans="2:4" x14ac:dyDescent="0.2">
      <c r="B28" s="23" t="s">
        <v>379</v>
      </c>
      <c r="D28" t="s">
        <v>383</v>
      </c>
    </row>
    <row r="29" spans="2:4" x14ac:dyDescent="0.2">
      <c r="B29" s="23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N19"/>
  <sheetViews>
    <sheetView workbookViewId="0">
      <selection sqref="A1:E1"/>
    </sheetView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356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20</v>
      </c>
      <c r="B3" s="4">
        <v>416</v>
      </c>
      <c r="C3" s="4">
        <v>20185</v>
      </c>
      <c r="D3" s="4">
        <v>2405000</v>
      </c>
      <c r="E3" s="4">
        <v>3</v>
      </c>
      <c r="F3" s="4">
        <v>1937</v>
      </c>
      <c r="G3" s="4">
        <v>20522</v>
      </c>
      <c r="H3" s="4">
        <v>2363000</v>
      </c>
      <c r="I3" s="4">
        <v>0.7</v>
      </c>
      <c r="K3" s="4" t="s">
        <v>115</v>
      </c>
      <c r="L3" s="5">
        <v>12658</v>
      </c>
      <c r="M3" s="11" t="s">
        <v>9</v>
      </c>
      <c r="N3" s="6">
        <f t="shared" ref="N3:N17" si="0">1000000/L3</f>
        <v>79.001422025596455</v>
      </c>
    </row>
    <row r="4" spans="1:14" ht="12.75" x14ac:dyDescent="0.2">
      <c r="A4" s="4" t="s">
        <v>163</v>
      </c>
      <c r="B4" s="4">
        <v>19</v>
      </c>
      <c r="C4" s="4">
        <v>15863</v>
      </c>
      <c r="D4" s="4">
        <v>1939000</v>
      </c>
      <c r="E4" s="4" t="s">
        <v>350</v>
      </c>
      <c r="F4" s="4">
        <v>113</v>
      </c>
      <c r="G4" s="4">
        <v>16963</v>
      </c>
      <c r="H4" s="4">
        <v>1899000</v>
      </c>
      <c r="I4" s="4" t="s">
        <v>350</v>
      </c>
      <c r="K4" s="4" t="s">
        <v>119</v>
      </c>
      <c r="L4" s="5">
        <v>12738</v>
      </c>
      <c r="M4" s="11" t="s">
        <v>9</v>
      </c>
      <c r="N4" s="6">
        <f t="shared" si="0"/>
        <v>78.505259852410106</v>
      </c>
    </row>
    <row r="5" spans="1:14" ht="12.75" x14ac:dyDescent="0.2">
      <c r="A5" s="4" t="s">
        <v>228</v>
      </c>
      <c r="B5" s="4">
        <v>68</v>
      </c>
      <c r="C5" s="4">
        <v>21578</v>
      </c>
      <c r="D5" s="4">
        <v>2933000</v>
      </c>
      <c r="E5" s="4">
        <v>-4.4000000000000004</v>
      </c>
      <c r="F5" s="4">
        <v>278</v>
      </c>
      <c r="G5" s="4">
        <v>23372</v>
      </c>
      <c r="H5" s="4">
        <v>2701000</v>
      </c>
      <c r="I5" s="4">
        <v>-4.3</v>
      </c>
      <c r="K5" s="4" t="s">
        <v>146</v>
      </c>
      <c r="L5" s="5">
        <v>14318</v>
      </c>
      <c r="M5" s="11" t="s">
        <v>9</v>
      </c>
      <c r="N5" s="6">
        <f t="shared" si="0"/>
        <v>69.842156725799697</v>
      </c>
    </row>
    <row r="6" spans="1:14" ht="12.75" x14ac:dyDescent="0.2">
      <c r="A6" s="4" t="s">
        <v>248</v>
      </c>
      <c r="B6" s="4">
        <v>67</v>
      </c>
      <c r="C6" s="4">
        <v>24780</v>
      </c>
      <c r="D6" s="4">
        <v>3215000</v>
      </c>
      <c r="E6" s="4">
        <v>-1.9</v>
      </c>
      <c r="F6" s="4">
        <v>360</v>
      </c>
      <c r="G6" s="4">
        <v>27868</v>
      </c>
      <c r="H6" s="4">
        <v>3482000</v>
      </c>
      <c r="I6" s="4">
        <v>1.9</v>
      </c>
      <c r="K6" s="4" t="s">
        <v>149</v>
      </c>
      <c r="L6" s="5">
        <v>14484</v>
      </c>
      <c r="M6" s="11">
        <v>1.9</v>
      </c>
      <c r="N6" s="6">
        <f t="shared" si="0"/>
        <v>69.041701187517262</v>
      </c>
    </row>
    <row r="7" spans="1:14" ht="12.75" x14ac:dyDescent="0.2">
      <c r="A7" s="4" t="s">
        <v>149</v>
      </c>
      <c r="B7" s="4">
        <v>23</v>
      </c>
      <c r="C7" s="4">
        <v>14484</v>
      </c>
      <c r="D7" s="4">
        <v>1603000</v>
      </c>
      <c r="E7" s="4" t="s">
        <v>350</v>
      </c>
      <c r="F7" s="4">
        <v>101</v>
      </c>
      <c r="G7" s="4">
        <v>15015</v>
      </c>
      <c r="H7" s="4">
        <v>1552000</v>
      </c>
      <c r="I7" s="4" t="s">
        <v>350</v>
      </c>
      <c r="K7" s="4" t="s">
        <v>150</v>
      </c>
      <c r="L7" s="5">
        <v>14668</v>
      </c>
      <c r="M7" s="11" t="s">
        <v>9</v>
      </c>
      <c r="N7" s="6">
        <f t="shared" si="0"/>
        <v>68.175620398145625</v>
      </c>
    </row>
    <row r="8" spans="1:14" ht="12.75" x14ac:dyDescent="0.2">
      <c r="A8" s="4" t="s">
        <v>146</v>
      </c>
      <c r="B8" s="4">
        <v>30</v>
      </c>
      <c r="C8" s="4">
        <v>14318</v>
      </c>
      <c r="D8" s="4">
        <v>1413000</v>
      </c>
      <c r="E8" s="4">
        <v>-6</v>
      </c>
      <c r="F8" s="4">
        <v>117</v>
      </c>
      <c r="G8" s="4">
        <v>13143</v>
      </c>
      <c r="H8" s="4">
        <v>1493000</v>
      </c>
      <c r="I8" s="4" t="s">
        <v>350</v>
      </c>
      <c r="K8" s="4" t="s">
        <v>163</v>
      </c>
      <c r="L8" s="5">
        <v>15863</v>
      </c>
      <c r="M8" s="11">
        <v>0.7</v>
      </c>
      <c r="N8" s="6">
        <f t="shared" si="0"/>
        <v>63.039778099981085</v>
      </c>
    </row>
    <row r="9" spans="1:14" ht="12.75" x14ac:dyDescent="0.2">
      <c r="A9" s="4" t="s">
        <v>263</v>
      </c>
      <c r="B9" s="4">
        <v>28</v>
      </c>
      <c r="C9" s="4">
        <v>27739</v>
      </c>
      <c r="D9" s="4">
        <v>3151000</v>
      </c>
      <c r="E9" s="4">
        <v>7.2</v>
      </c>
      <c r="F9" s="4">
        <v>123</v>
      </c>
      <c r="G9" s="4">
        <v>25504</v>
      </c>
      <c r="H9" s="4">
        <v>2931000</v>
      </c>
      <c r="I9" s="4" t="s">
        <v>350</v>
      </c>
      <c r="K9" s="4" t="s">
        <v>176</v>
      </c>
      <c r="L9" s="5">
        <v>16589</v>
      </c>
      <c r="M9" s="11" t="s">
        <v>9</v>
      </c>
      <c r="N9" s="6">
        <f t="shared" si="0"/>
        <v>60.280909036108262</v>
      </c>
    </row>
    <row r="10" spans="1:14" ht="12.75" x14ac:dyDescent="0.2">
      <c r="A10" s="4" t="s">
        <v>150</v>
      </c>
      <c r="B10" s="4">
        <v>37</v>
      </c>
      <c r="C10" s="4">
        <v>14668</v>
      </c>
      <c r="D10" s="4">
        <v>1663000</v>
      </c>
      <c r="E10" s="4">
        <v>7.8</v>
      </c>
      <c r="F10" s="4">
        <v>198</v>
      </c>
      <c r="G10" s="4">
        <v>14194</v>
      </c>
      <c r="H10" s="4">
        <v>1639000</v>
      </c>
      <c r="I10" s="4">
        <v>2.1</v>
      </c>
      <c r="K10" s="4" t="s">
        <v>179</v>
      </c>
      <c r="L10" s="5">
        <v>16806</v>
      </c>
      <c r="M10" s="11" t="s">
        <v>9</v>
      </c>
      <c r="N10" s="6">
        <f t="shared" si="0"/>
        <v>59.50255861002023</v>
      </c>
    </row>
    <row r="11" spans="1:14" ht="12.75" x14ac:dyDescent="0.2">
      <c r="A11" s="4" t="s">
        <v>274</v>
      </c>
      <c r="B11" s="4">
        <v>28</v>
      </c>
      <c r="C11" s="4">
        <v>29957</v>
      </c>
      <c r="D11" s="4">
        <v>3110000</v>
      </c>
      <c r="E11" s="4" t="s">
        <v>350</v>
      </c>
      <c r="F11" s="4">
        <v>100</v>
      </c>
      <c r="G11" s="4">
        <v>23692</v>
      </c>
      <c r="H11" s="4">
        <v>2730000</v>
      </c>
      <c r="I11" s="4" t="s">
        <v>350</v>
      </c>
      <c r="K11" s="4" t="s">
        <v>187</v>
      </c>
      <c r="L11" s="5">
        <v>17357</v>
      </c>
      <c r="M11" s="11" t="s">
        <v>9</v>
      </c>
      <c r="N11" s="6">
        <f t="shared" si="0"/>
        <v>57.613642910641239</v>
      </c>
    </row>
    <row r="12" spans="1:14" ht="12.75" x14ac:dyDescent="0.2">
      <c r="A12" s="4" t="s">
        <v>219</v>
      </c>
      <c r="B12" s="4">
        <v>31</v>
      </c>
      <c r="C12" s="4">
        <v>20621</v>
      </c>
      <c r="D12" s="4">
        <v>2165000</v>
      </c>
      <c r="E12" s="4">
        <v>8.1999999999999993</v>
      </c>
      <c r="F12" s="4">
        <v>134</v>
      </c>
      <c r="G12" s="4">
        <v>21136</v>
      </c>
      <c r="H12" s="4">
        <v>2289000</v>
      </c>
      <c r="I12" s="4" t="s">
        <v>350</v>
      </c>
      <c r="K12" s="4" t="s">
        <v>219</v>
      </c>
      <c r="L12" s="5">
        <v>20621</v>
      </c>
      <c r="M12" s="11" t="s">
        <v>9</v>
      </c>
      <c r="N12" s="6">
        <f t="shared" si="0"/>
        <v>48.494253430968428</v>
      </c>
    </row>
    <row r="13" spans="1:14" ht="12.75" x14ac:dyDescent="0.2">
      <c r="A13" s="4" t="s">
        <v>179</v>
      </c>
      <c r="B13" s="4">
        <v>9</v>
      </c>
      <c r="C13" s="4">
        <v>16806</v>
      </c>
      <c r="D13" s="4">
        <v>1907000</v>
      </c>
      <c r="E13" s="4" t="s">
        <v>350</v>
      </c>
      <c r="F13" s="4">
        <v>51</v>
      </c>
      <c r="G13" s="4">
        <v>18214</v>
      </c>
      <c r="H13" s="4">
        <v>1873000</v>
      </c>
      <c r="I13" s="4" t="s">
        <v>350</v>
      </c>
      <c r="K13" s="4" t="s">
        <v>228</v>
      </c>
      <c r="L13" s="5">
        <v>21578</v>
      </c>
      <c r="M13" s="11" t="s">
        <v>9</v>
      </c>
      <c r="N13" s="6">
        <f t="shared" si="0"/>
        <v>46.343498007229584</v>
      </c>
    </row>
    <row r="14" spans="1:14" ht="12.75" x14ac:dyDescent="0.2">
      <c r="A14" s="4" t="s">
        <v>187</v>
      </c>
      <c r="B14" s="4">
        <v>14</v>
      </c>
      <c r="C14" s="4">
        <v>17357</v>
      </c>
      <c r="D14" s="4">
        <v>2076000</v>
      </c>
      <c r="E14" s="4" t="s">
        <v>350</v>
      </c>
      <c r="F14" s="4">
        <v>85</v>
      </c>
      <c r="G14" s="4">
        <v>19972</v>
      </c>
      <c r="H14" s="4">
        <v>2157000</v>
      </c>
      <c r="I14" s="4" t="s">
        <v>350</v>
      </c>
      <c r="K14" s="4" t="s">
        <v>242</v>
      </c>
      <c r="L14" s="5">
        <v>23926</v>
      </c>
      <c r="M14" s="11" t="s">
        <v>9</v>
      </c>
      <c r="N14" s="6">
        <f t="shared" si="0"/>
        <v>41.795536236729916</v>
      </c>
    </row>
    <row r="15" spans="1:14" ht="12.75" x14ac:dyDescent="0.2">
      <c r="A15" s="4" t="s">
        <v>115</v>
      </c>
      <c r="B15" s="4">
        <v>23</v>
      </c>
      <c r="C15" s="4">
        <v>12658</v>
      </c>
      <c r="D15" s="4">
        <v>1661000</v>
      </c>
      <c r="E15" s="4" t="s">
        <v>350</v>
      </c>
      <c r="F15" s="4">
        <v>85</v>
      </c>
      <c r="G15" s="4">
        <v>12335</v>
      </c>
      <c r="H15" s="4">
        <v>1470000</v>
      </c>
      <c r="I15" s="4" t="s">
        <v>350</v>
      </c>
      <c r="K15" s="4" t="s">
        <v>248</v>
      </c>
      <c r="L15" s="5">
        <v>24780</v>
      </c>
      <c r="M15" s="11">
        <v>-4.3</v>
      </c>
      <c r="N15" s="6">
        <f t="shared" si="0"/>
        <v>40.355125100887811</v>
      </c>
    </row>
    <row r="16" spans="1:14" ht="12.75" x14ac:dyDescent="0.2">
      <c r="A16" s="4" t="s">
        <v>176</v>
      </c>
      <c r="B16" s="4">
        <v>15</v>
      </c>
      <c r="C16" s="4">
        <v>16589</v>
      </c>
      <c r="D16" s="4">
        <v>2125000</v>
      </c>
      <c r="E16" s="4" t="s">
        <v>350</v>
      </c>
      <c r="F16" s="4">
        <v>92</v>
      </c>
      <c r="G16" s="4">
        <v>18986</v>
      </c>
      <c r="H16" s="4">
        <v>2135000</v>
      </c>
      <c r="I16" s="4" t="s">
        <v>350</v>
      </c>
      <c r="K16" s="4" t="s">
        <v>263</v>
      </c>
      <c r="L16" s="5">
        <v>27739</v>
      </c>
      <c r="M16" s="11" t="s">
        <v>9</v>
      </c>
      <c r="N16" s="6">
        <f t="shared" si="0"/>
        <v>36.05032625545261</v>
      </c>
    </row>
    <row r="17" spans="1:14" ht="12.75" x14ac:dyDescent="0.2">
      <c r="A17" s="4" t="s">
        <v>119</v>
      </c>
      <c r="B17" s="4">
        <v>9</v>
      </c>
      <c r="C17" s="4">
        <v>12738</v>
      </c>
      <c r="D17" s="4">
        <v>1536000</v>
      </c>
      <c r="E17" s="4" t="s">
        <v>350</v>
      </c>
      <c r="F17" s="4">
        <v>43</v>
      </c>
      <c r="G17" s="4">
        <v>10034</v>
      </c>
      <c r="H17" s="4">
        <v>1112000</v>
      </c>
      <c r="I17" s="4" t="s">
        <v>350</v>
      </c>
      <c r="K17" s="4" t="s">
        <v>274</v>
      </c>
      <c r="L17" s="5">
        <v>29957</v>
      </c>
      <c r="M17" s="11">
        <v>2.1</v>
      </c>
      <c r="N17" s="6">
        <f t="shared" si="0"/>
        <v>33.381179690890278</v>
      </c>
    </row>
    <row r="18" spans="1:14" ht="12.75" x14ac:dyDescent="0.2">
      <c r="A18" s="4" t="s">
        <v>242</v>
      </c>
      <c r="B18" s="4">
        <v>15</v>
      </c>
      <c r="C18" s="4">
        <v>23926</v>
      </c>
      <c r="D18" s="4">
        <v>2375000</v>
      </c>
      <c r="E18" s="4" t="s">
        <v>350</v>
      </c>
      <c r="F18" s="4">
        <v>57</v>
      </c>
      <c r="G18" s="4">
        <v>21906</v>
      </c>
      <c r="H18" s="4">
        <v>2015000</v>
      </c>
      <c r="I18" s="4" t="s">
        <v>350</v>
      </c>
      <c r="L18" s="5"/>
      <c r="M18" s="11"/>
      <c r="N18" s="6"/>
    </row>
    <row r="19" spans="1:14" ht="12.75" x14ac:dyDescent="0.2">
      <c r="K19" s="21" t="s">
        <v>59</v>
      </c>
      <c r="L19" s="20"/>
      <c r="M19" s="20"/>
      <c r="N19" s="20"/>
    </row>
  </sheetData>
  <mergeCells count="4">
    <mergeCell ref="A1:E1"/>
    <mergeCell ref="F1:I1"/>
    <mergeCell ref="K1:N1"/>
    <mergeCell ref="K19:N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N17"/>
  <sheetViews>
    <sheetView workbookViewId="0">
      <selection sqref="A1:E1"/>
    </sheetView>
  </sheetViews>
  <sheetFormatPr defaultColWidth="12.5703125" defaultRowHeight="15.75" customHeight="1" x14ac:dyDescent="0.2"/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357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/>
      <c r="L2" s="2"/>
      <c r="M2" s="2"/>
      <c r="N2" s="2"/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L3" s="5" t="s">
        <v>358</v>
      </c>
      <c r="M3" s="11"/>
      <c r="N3" s="6"/>
    </row>
    <row r="4" spans="1:14" ht="12.75" x14ac:dyDescent="0.2">
      <c r="A4" s="4" t="s">
        <v>44</v>
      </c>
      <c r="B4" s="4">
        <v>76</v>
      </c>
      <c r="C4" s="4">
        <v>34727</v>
      </c>
      <c r="D4" s="4">
        <v>4204000</v>
      </c>
      <c r="E4" s="4">
        <v>0.3</v>
      </c>
      <c r="F4" s="4">
        <v>406</v>
      </c>
      <c r="G4" s="4">
        <v>35858</v>
      </c>
      <c r="H4" s="4">
        <v>4014000</v>
      </c>
      <c r="I4" s="4">
        <v>-1.1000000000000001</v>
      </c>
      <c r="L4" s="5"/>
      <c r="M4" s="11"/>
      <c r="N4" s="6"/>
    </row>
    <row r="5" spans="1:14" ht="12.75" x14ac:dyDescent="0.2">
      <c r="A5" s="4" t="s">
        <v>301</v>
      </c>
      <c r="B5" s="4">
        <v>76</v>
      </c>
      <c r="C5" s="4">
        <v>34727</v>
      </c>
      <c r="D5" s="4">
        <v>4204000</v>
      </c>
      <c r="E5" s="4">
        <v>0.3</v>
      </c>
      <c r="F5" s="4">
        <v>406</v>
      </c>
      <c r="G5" s="4">
        <v>35858</v>
      </c>
      <c r="H5" s="4">
        <v>4014000</v>
      </c>
      <c r="I5" s="4">
        <v>-1.1000000000000001</v>
      </c>
      <c r="L5" s="5"/>
      <c r="M5" s="11"/>
      <c r="N5" s="6"/>
    </row>
    <row r="6" spans="1:14" ht="12.75" x14ac:dyDescent="0.2">
      <c r="L6" s="5"/>
      <c r="M6" s="11"/>
      <c r="N6" s="6"/>
    </row>
    <row r="7" spans="1:14" ht="12.75" x14ac:dyDescent="0.2">
      <c r="L7" s="5"/>
      <c r="M7" s="11"/>
      <c r="N7" s="6"/>
    </row>
    <row r="8" spans="1:14" ht="12.75" x14ac:dyDescent="0.2">
      <c r="L8" s="5"/>
      <c r="M8" s="11"/>
      <c r="N8" s="6"/>
    </row>
    <row r="9" spans="1:14" ht="12.75" x14ac:dyDescent="0.2">
      <c r="L9" s="5"/>
      <c r="M9" s="11"/>
      <c r="N9" s="6"/>
    </row>
    <row r="10" spans="1:14" ht="12.75" x14ac:dyDescent="0.2">
      <c r="L10" s="5"/>
      <c r="M10" s="11"/>
      <c r="N10" s="6"/>
    </row>
    <row r="11" spans="1:14" ht="12.75" x14ac:dyDescent="0.2">
      <c r="L11" s="5"/>
      <c r="M11" s="11"/>
      <c r="N11" s="6"/>
    </row>
    <row r="12" spans="1:14" ht="12.75" x14ac:dyDescent="0.2">
      <c r="L12" s="5"/>
      <c r="M12" s="11"/>
      <c r="N12" s="6"/>
    </row>
    <row r="13" spans="1:14" ht="12.75" x14ac:dyDescent="0.2">
      <c r="L13" s="5"/>
      <c r="M13" s="11"/>
      <c r="N13" s="6"/>
    </row>
    <row r="14" spans="1:14" ht="12.75" x14ac:dyDescent="0.2">
      <c r="L14" s="5"/>
      <c r="M14" s="11"/>
      <c r="N14" s="6"/>
    </row>
    <row r="15" spans="1:14" ht="12.75" x14ac:dyDescent="0.2">
      <c r="L15" s="5"/>
      <c r="M15" s="11"/>
      <c r="N15" s="6"/>
    </row>
    <row r="16" spans="1:14" ht="12.75" x14ac:dyDescent="0.2">
      <c r="L16" s="5"/>
      <c r="M16" s="11"/>
      <c r="N16" s="6"/>
    </row>
    <row r="17" spans="12:14" ht="12.75" x14ac:dyDescent="0.2">
      <c r="L17" s="5"/>
      <c r="M17" s="11"/>
      <c r="N17" s="6"/>
    </row>
  </sheetData>
  <mergeCells count="3">
    <mergeCell ref="A1:E1"/>
    <mergeCell ref="F1:I1"/>
    <mergeCell ref="K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N17"/>
  <sheetViews>
    <sheetView workbookViewId="0"/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359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64</v>
      </c>
      <c r="L3" s="5">
        <v>9003</v>
      </c>
      <c r="M3" s="11" t="s">
        <v>9</v>
      </c>
      <c r="N3" s="6">
        <f t="shared" ref="N3:N12" si="0">1000000/L3</f>
        <v>111.07408641563923</v>
      </c>
    </row>
    <row r="4" spans="1:14" ht="12.75" x14ac:dyDescent="0.2">
      <c r="A4" s="4" t="s">
        <v>12</v>
      </c>
      <c r="B4" s="4">
        <v>393</v>
      </c>
      <c r="C4" s="4">
        <v>18713</v>
      </c>
      <c r="D4" s="4">
        <v>2196000</v>
      </c>
      <c r="E4" s="4">
        <v>0.7</v>
      </c>
      <c r="F4" s="4">
        <v>1951</v>
      </c>
      <c r="G4" s="4">
        <v>19188</v>
      </c>
      <c r="H4" s="4">
        <v>2258000</v>
      </c>
      <c r="I4" s="4">
        <v>2.9</v>
      </c>
      <c r="K4" s="4" t="s">
        <v>78</v>
      </c>
      <c r="L4" s="5">
        <v>10162</v>
      </c>
      <c r="M4" s="11" t="s">
        <v>9</v>
      </c>
      <c r="N4" s="6">
        <f t="shared" si="0"/>
        <v>98.405825624876996</v>
      </c>
    </row>
    <row r="5" spans="1:14" ht="12.75" x14ac:dyDescent="0.2">
      <c r="A5" s="4" t="s">
        <v>123</v>
      </c>
      <c r="B5" s="4">
        <v>35</v>
      </c>
      <c r="C5" s="4">
        <v>13139</v>
      </c>
      <c r="D5" s="4">
        <v>1591000</v>
      </c>
      <c r="E5" s="4">
        <v>-13.3</v>
      </c>
      <c r="F5" s="4">
        <v>175</v>
      </c>
      <c r="G5" s="4">
        <v>14643</v>
      </c>
      <c r="H5" s="4">
        <v>1603000</v>
      </c>
      <c r="I5" s="4" t="s">
        <v>350</v>
      </c>
      <c r="K5" s="4" t="s">
        <v>99</v>
      </c>
      <c r="L5" s="5">
        <v>10896</v>
      </c>
      <c r="M5" s="11" t="s">
        <v>9</v>
      </c>
      <c r="N5" s="6">
        <f t="shared" si="0"/>
        <v>91.776798825256975</v>
      </c>
    </row>
    <row r="6" spans="1:14" ht="12.75" x14ac:dyDescent="0.2">
      <c r="A6" s="4" t="s">
        <v>255</v>
      </c>
      <c r="B6" s="4">
        <v>112</v>
      </c>
      <c r="C6" s="4">
        <v>25966</v>
      </c>
      <c r="D6" s="4">
        <v>3169000</v>
      </c>
      <c r="E6" s="4">
        <v>-2.2000000000000002</v>
      </c>
      <c r="F6" s="4">
        <v>603</v>
      </c>
      <c r="G6" s="4">
        <v>26602</v>
      </c>
      <c r="H6" s="4">
        <v>3332000</v>
      </c>
      <c r="I6" s="4">
        <v>5.5</v>
      </c>
      <c r="K6" s="4" t="s">
        <v>123</v>
      </c>
      <c r="L6" s="5">
        <v>13139</v>
      </c>
      <c r="M6" s="11" t="s">
        <v>9</v>
      </c>
      <c r="N6" s="6">
        <f t="shared" si="0"/>
        <v>76.109292944668539</v>
      </c>
    </row>
    <row r="7" spans="1:14" ht="12.75" x14ac:dyDescent="0.2">
      <c r="A7" s="4" t="s">
        <v>125</v>
      </c>
      <c r="B7" s="4">
        <v>19</v>
      </c>
      <c r="C7" s="4">
        <v>13140</v>
      </c>
      <c r="D7" s="4">
        <v>1470000</v>
      </c>
      <c r="E7" s="4" t="s">
        <v>350</v>
      </c>
      <c r="F7" s="4">
        <v>94</v>
      </c>
      <c r="G7" s="4">
        <v>12640</v>
      </c>
      <c r="H7" s="4">
        <v>1320000</v>
      </c>
      <c r="I7" s="4" t="s">
        <v>350</v>
      </c>
      <c r="K7" s="4" t="s">
        <v>125</v>
      </c>
      <c r="L7" s="5">
        <v>13140</v>
      </c>
      <c r="M7" s="11" t="s">
        <v>9</v>
      </c>
      <c r="N7" s="6">
        <f t="shared" si="0"/>
        <v>76.103500761035008</v>
      </c>
    </row>
    <row r="8" spans="1:14" ht="12.75" x14ac:dyDescent="0.2">
      <c r="A8" s="4" t="s">
        <v>218</v>
      </c>
      <c r="B8" s="4">
        <v>48</v>
      </c>
      <c r="C8" s="4">
        <v>20475</v>
      </c>
      <c r="D8" s="4">
        <v>2358000</v>
      </c>
      <c r="E8" s="4">
        <v>8</v>
      </c>
      <c r="F8" s="4">
        <v>260</v>
      </c>
      <c r="G8" s="4">
        <v>18851</v>
      </c>
      <c r="H8" s="4">
        <v>2246000</v>
      </c>
      <c r="I8" s="4">
        <v>7</v>
      </c>
      <c r="K8" s="4" t="s">
        <v>143</v>
      </c>
      <c r="L8" s="5">
        <v>14020</v>
      </c>
      <c r="M8" s="11">
        <v>-1.8</v>
      </c>
      <c r="N8" s="6">
        <f t="shared" si="0"/>
        <v>71.32667617689016</v>
      </c>
    </row>
    <row r="9" spans="1:14" ht="12.75" x14ac:dyDescent="0.2">
      <c r="A9" s="4" t="s">
        <v>192</v>
      </c>
      <c r="B9" s="4">
        <v>29</v>
      </c>
      <c r="C9" s="4">
        <v>18045</v>
      </c>
      <c r="D9" s="4">
        <v>2110000</v>
      </c>
      <c r="E9" s="4">
        <v>-3.4</v>
      </c>
      <c r="F9" s="4">
        <v>151</v>
      </c>
      <c r="G9" s="4">
        <v>17266</v>
      </c>
      <c r="H9" s="4">
        <v>1846000</v>
      </c>
      <c r="I9" s="4" t="s">
        <v>350</v>
      </c>
      <c r="K9" s="4" t="s">
        <v>191</v>
      </c>
      <c r="L9" s="5">
        <v>17979</v>
      </c>
      <c r="M9" s="11">
        <v>0.7</v>
      </c>
      <c r="N9" s="6">
        <f t="shared" si="0"/>
        <v>55.620446075977526</v>
      </c>
    </row>
    <row r="10" spans="1:14" ht="12.75" x14ac:dyDescent="0.2">
      <c r="A10" s="4" t="s">
        <v>64</v>
      </c>
      <c r="B10" s="4">
        <v>19</v>
      </c>
      <c r="C10" s="4">
        <v>9003</v>
      </c>
      <c r="D10" s="4">
        <v>1193000</v>
      </c>
      <c r="E10" s="4" t="s">
        <v>350</v>
      </c>
      <c r="F10" s="4">
        <v>81</v>
      </c>
      <c r="G10" s="4">
        <v>10352</v>
      </c>
      <c r="H10" s="4">
        <v>1119000</v>
      </c>
      <c r="I10" s="4" t="s">
        <v>350</v>
      </c>
      <c r="K10" s="4" t="s">
        <v>192</v>
      </c>
      <c r="L10" s="5">
        <v>18045</v>
      </c>
      <c r="M10" s="11" t="s">
        <v>9</v>
      </c>
      <c r="N10" s="6">
        <f t="shared" si="0"/>
        <v>55.417013022998063</v>
      </c>
    </row>
    <row r="11" spans="1:14" ht="12.75" x14ac:dyDescent="0.2">
      <c r="A11" s="4" t="s">
        <v>78</v>
      </c>
      <c r="B11" s="4">
        <v>9</v>
      </c>
      <c r="C11" s="4">
        <v>10162</v>
      </c>
      <c r="D11" s="4">
        <v>1036000</v>
      </c>
      <c r="E11" s="4" t="s">
        <v>350</v>
      </c>
      <c r="F11" s="4">
        <v>53</v>
      </c>
      <c r="G11" s="4">
        <v>11792</v>
      </c>
      <c r="H11" s="4">
        <v>1167000</v>
      </c>
      <c r="I11" s="4" t="s">
        <v>350</v>
      </c>
      <c r="K11" s="4" t="s">
        <v>218</v>
      </c>
      <c r="L11" s="5">
        <v>20475</v>
      </c>
      <c r="M11" s="11">
        <v>7</v>
      </c>
      <c r="N11" s="6">
        <f t="shared" si="0"/>
        <v>48.840048840048837</v>
      </c>
    </row>
    <row r="12" spans="1:14" ht="12.75" x14ac:dyDescent="0.2">
      <c r="A12" s="4" t="s">
        <v>99</v>
      </c>
      <c r="B12" s="4">
        <v>5</v>
      </c>
      <c r="C12" s="4">
        <v>10896</v>
      </c>
      <c r="D12" s="4">
        <v>1009000</v>
      </c>
      <c r="E12" s="4" t="s">
        <v>350</v>
      </c>
      <c r="F12" s="4">
        <v>45</v>
      </c>
      <c r="G12" s="4">
        <v>10976</v>
      </c>
      <c r="H12" s="4">
        <v>1107000</v>
      </c>
      <c r="I12" s="4" t="s">
        <v>350</v>
      </c>
      <c r="K12" s="4" t="s">
        <v>255</v>
      </c>
      <c r="L12" s="5">
        <v>25966</v>
      </c>
      <c r="M12" s="11">
        <v>5.5</v>
      </c>
      <c r="N12" s="6">
        <f t="shared" si="0"/>
        <v>38.511900177154743</v>
      </c>
    </row>
    <row r="13" spans="1:14" ht="12.75" x14ac:dyDescent="0.2">
      <c r="A13" s="4" t="s">
        <v>191</v>
      </c>
      <c r="B13" s="4">
        <v>69</v>
      </c>
      <c r="C13" s="4">
        <v>17979</v>
      </c>
      <c r="D13" s="4">
        <v>1985000</v>
      </c>
      <c r="E13" s="4">
        <v>-1.9</v>
      </c>
      <c r="F13" s="4">
        <v>304</v>
      </c>
      <c r="G13" s="4">
        <v>17512</v>
      </c>
      <c r="H13" s="4">
        <v>1984000</v>
      </c>
      <c r="I13" s="4">
        <v>0.7</v>
      </c>
      <c r="L13" s="5"/>
      <c r="M13" s="11"/>
      <c r="N13" s="6"/>
    </row>
    <row r="14" spans="1:14" ht="12.75" x14ac:dyDescent="0.2">
      <c r="A14" s="4" t="s">
        <v>143</v>
      </c>
      <c r="B14" s="4">
        <v>48</v>
      </c>
      <c r="C14" s="4">
        <v>14020</v>
      </c>
      <c r="D14" s="4">
        <v>1588000</v>
      </c>
      <c r="E14" s="4">
        <v>4.3</v>
      </c>
      <c r="F14" s="4">
        <v>185</v>
      </c>
      <c r="G14" s="4">
        <v>15430</v>
      </c>
      <c r="H14" s="4">
        <v>1753000</v>
      </c>
      <c r="I14" s="4">
        <v>-1.8</v>
      </c>
      <c r="L14" s="5"/>
      <c r="M14" s="11"/>
      <c r="N14" s="6"/>
    </row>
    <row r="15" spans="1:14" ht="12.75" x14ac:dyDescent="0.2">
      <c r="K15" s="21" t="s">
        <v>59</v>
      </c>
      <c r="L15" s="20"/>
      <c r="M15" s="20"/>
      <c r="N15" s="20"/>
    </row>
    <row r="16" spans="1:14" ht="12.75" x14ac:dyDescent="0.2">
      <c r="L16" s="5"/>
      <c r="M16" s="11"/>
      <c r="N16" s="6"/>
    </row>
    <row r="17" spans="12:14" ht="12.75" x14ac:dyDescent="0.2">
      <c r="L17" s="5"/>
      <c r="M17" s="11"/>
      <c r="N17" s="6"/>
    </row>
  </sheetData>
  <mergeCells count="4">
    <mergeCell ref="A1:E1"/>
    <mergeCell ref="F1:I1"/>
    <mergeCell ref="K1:N1"/>
    <mergeCell ref="K15:N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N12"/>
  <sheetViews>
    <sheetView workbookViewId="0"/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360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68</v>
      </c>
      <c r="L3" s="5">
        <v>9530</v>
      </c>
      <c r="M3" s="11" t="s">
        <v>9</v>
      </c>
      <c r="N3" s="6">
        <f t="shared" ref="N3:N8" si="0">1000000/L3</f>
        <v>104.9317943336831</v>
      </c>
    </row>
    <row r="4" spans="1:14" ht="12.75" x14ac:dyDescent="0.2">
      <c r="A4" s="4" t="s">
        <v>46</v>
      </c>
      <c r="B4" s="4">
        <v>521</v>
      </c>
      <c r="C4" s="4">
        <v>35684</v>
      </c>
      <c r="D4" s="4">
        <v>4593000</v>
      </c>
      <c r="E4" s="4">
        <v>3.3</v>
      </c>
      <c r="F4" s="4">
        <v>2365</v>
      </c>
      <c r="G4" s="4">
        <v>35046</v>
      </c>
      <c r="H4" s="4">
        <v>4459000</v>
      </c>
      <c r="I4" s="4">
        <v>4.0999999999999996</v>
      </c>
      <c r="K4" s="4" t="s">
        <v>233</v>
      </c>
      <c r="L4" s="5">
        <v>22096</v>
      </c>
      <c r="M4" s="11">
        <v>-4.7</v>
      </c>
      <c r="N4" s="6">
        <f t="shared" si="0"/>
        <v>45.257060101375814</v>
      </c>
    </row>
    <row r="5" spans="1:14" ht="12.75" x14ac:dyDescent="0.2">
      <c r="A5" s="4" t="s">
        <v>278</v>
      </c>
      <c r="B5" s="4">
        <v>48</v>
      </c>
      <c r="C5" s="4">
        <v>30443</v>
      </c>
      <c r="D5" s="4">
        <v>3577000</v>
      </c>
      <c r="E5" s="4">
        <v>1.6</v>
      </c>
      <c r="F5" s="4">
        <v>299</v>
      </c>
      <c r="G5" s="4">
        <v>30177</v>
      </c>
      <c r="H5" s="4">
        <v>3628000</v>
      </c>
      <c r="I5" s="4">
        <v>8.3000000000000007</v>
      </c>
      <c r="K5" s="4" t="s">
        <v>278</v>
      </c>
      <c r="L5" s="5">
        <v>30443</v>
      </c>
      <c r="M5" s="11">
        <v>8.3000000000000007</v>
      </c>
      <c r="N5" s="6">
        <f t="shared" si="0"/>
        <v>32.84827382321059</v>
      </c>
    </row>
    <row r="6" spans="1:14" ht="12.75" x14ac:dyDescent="0.2">
      <c r="A6" s="4" t="s">
        <v>288</v>
      </c>
      <c r="B6" s="4">
        <v>143</v>
      </c>
      <c r="C6" s="4">
        <v>32453</v>
      </c>
      <c r="D6" s="4">
        <v>4155000</v>
      </c>
      <c r="E6" s="4">
        <v>4.2</v>
      </c>
      <c r="F6" s="4">
        <v>612</v>
      </c>
      <c r="G6" s="4">
        <v>31639</v>
      </c>
      <c r="H6" s="4">
        <v>4115000</v>
      </c>
      <c r="I6" s="4">
        <v>9</v>
      </c>
      <c r="K6" s="4" t="s">
        <v>288</v>
      </c>
      <c r="L6" s="5">
        <v>32453</v>
      </c>
      <c r="M6" s="11">
        <v>9</v>
      </c>
      <c r="N6" s="6">
        <f t="shared" si="0"/>
        <v>30.813792253412629</v>
      </c>
    </row>
    <row r="7" spans="1:14" ht="12.75" x14ac:dyDescent="0.2">
      <c r="A7" s="4" t="s">
        <v>68</v>
      </c>
      <c r="B7" s="4">
        <v>18</v>
      </c>
      <c r="C7" s="4">
        <v>9530</v>
      </c>
      <c r="D7" s="4">
        <v>1183000</v>
      </c>
      <c r="E7" s="4" t="s">
        <v>350</v>
      </c>
      <c r="F7" s="4">
        <v>88</v>
      </c>
      <c r="G7" s="4">
        <v>11883</v>
      </c>
      <c r="H7" s="4">
        <v>1236000</v>
      </c>
      <c r="I7" s="4" t="s">
        <v>350</v>
      </c>
      <c r="K7" s="4" t="s">
        <v>311</v>
      </c>
      <c r="L7" s="5">
        <v>37563</v>
      </c>
      <c r="M7" s="11">
        <v>8.6999999999999993</v>
      </c>
      <c r="N7" s="6">
        <f t="shared" si="0"/>
        <v>26.621941804435217</v>
      </c>
    </row>
    <row r="8" spans="1:14" ht="12.75" x14ac:dyDescent="0.2">
      <c r="A8" s="4" t="s">
        <v>326</v>
      </c>
      <c r="B8" s="4">
        <v>169</v>
      </c>
      <c r="C8" s="4">
        <v>44765</v>
      </c>
      <c r="D8" s="4">
        <v>6044000</v>
      </c>
      <c r="E8" s="4">
        <v>2.2000000000000002</v>
      </c>
      <c r="F8" s="4">
        <v>781</v>
      </c>
      <c r="G8" s="4">
        <v>44388</v>
      </c>
      <c r="H8" s="4">
        <v>5838000</v>
      </c>
      <c r="I8" s="4">
        <v>0.2</v>
      </c>
      <c r="K8" s="4" t="s">
        <v>326</v>
      </c>
      <c r="L8" s="5">
        <v>44765</v>
      </c>
      <c r="M8" s="11">
        <v>0.2</v>
      </c>
      <c r="N8" s="6">
        <f t="shared" si="0"/>
        <v>22.338880822070813</v>
      </c>
    </row>
    <row r="9" spans="1:14" ht="12.75" x14ac:dyDescent="0.2">
      <c r="A9" s="4" t="s">
        <v>233</v>
      </c>
      <c r="B9" s="4">
        <v>40</v>
      </c>
      <c r="C9" s="4">
        <v>22096</v>
      </c>
      <c r="D9" s="4">
        <v>2712000</v>
      </c>
      <c r="E9" s="4">
        <v>1.9</v>
      </c>
      <c r="F9" s="4">
        <v>187</v>
      </c>
      <c r="G9" s="4">
        <v>21204</v>
      </c>
      <c r="H9" s="4">
        <v>2527000</v>
      </c>
      <c r="I9" s="4">
        <v>-4.7</v>
      </c>
      <c r="L9" s="5"/>
      <c r="M9" s="11"/>
      <c r="N9" s="6"/>
    </row>
    <row r="10" spans="1:14" ht="12.75" x14ac:dyDescent="0.2">
      <c r="A10" s="4" t="s">
        <v>311</v>
      </c>
      <c r="B10" s="4">
        <v>103</v>
      </c>
      <c r="C10" s="4">
        <v>37563</v>
      </c>
      <c r="D10" s="4">
        <v>4619000</v>
      </c>
      <c r="E10" s="4">
        <v>8.6999999999999993</v>
      </c>
      <c r="F10" s="4">
        <v>398</v>
      </c>
      <c r="G10" s="4">
        <v>37233</v>
      </c>
      <c r="H10" s="4">
        <v>4530000</v>
      </c>
      <c r="I10" s="4">
        <v>8.6999999999999993</v>
      </c>
      <c r="L10" s="5"/>
      <c r="M10" s="11"/>
      <c r="N10" s="6"/>
    </row>
    <row r="11" spans="1:14" ht="12.75" x14ac:dyDescent="0.2">
      <c r="K11" s="21" t="s">
        <v>59</v>
      </c>
      <c r="L11" s="20"/>
      <c r="M11" s="20"/>
      <c r="N11" s="20"/>
    </row>
    <row r="12" spans="1:14" ht="12.75" x14ac:dyDescent="0.2">
      <c r="L12" s="5"/>
      <c r="M12" s="11"/>
      <c r="N12" s="6"/>
    </row>
  </sheetData>
  <mergeCells count="4">
    <mergeCell ref="A1:E1"/>
    <mergeCell ref="F1:I1"/>
    <mergeCell ref="K1:N1"/>
    <mergeCell ref="K11:N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N16"/>
  <sheetViews>
    <sheetView workbookViewId="0"/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361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45</v>
      </c>
      <c r="L3" s="5">
        <v>7792</v>
      </c>
      <c r="M3" s="11" t="s">
        <v>9</v>
      </c>
      <c r="N3" s="6">
        <f t="shared" ref="N3:N14" si="0">1000000/L3</f>
        <v>128.33675564681724</v>
      </c>
    </row>
    <row r="4" spans="1:14" ht="12.75" x14ac:dyDescent="0.2">
      <c r="A4" s="4" t="s">
        <v>18</v>
      </c>
      <c r="B4" s="4">
        <v>403</v>
      </c>
      <c r="C4" s="4">
        <v>19093</v>
      </c>
      <c r="D4" s="4">
        <v>2376000</v>
      </c>
      <c r="E4" s="4">
        <v>0.4</v>
      </c>
      <c r="F4" s="4">
        <v>1861</v>
      </c>
      <c r="G4" s="4">
        <v>18653</v>
      </c>
      <c r="H4" s="4">
        <v>2260000</v>
      </c>
      <c r="I4" s="4">
        <v>-0.9</v>
      </c>
      <c r="K4" s="4" t="s">
        <v>58</v>
      </c>
      <c r="L4" s="5">
        <v>8378</v>
      </c>
      <c r="M4" s="11" t="s">
        <v>9</v>
      </c>
      <c r="N4" s="6">
        <f t="shared" si="0"/>
        <v>119.36022917164001</v>
      </c>
    </row>
    <row r="5" spans="1:14" ht="12.75" x14ac:dyDescent="0.2">
      <c r="A5" s="4" t="s">
        <v>259</v>
      </c>
      <c r="B5" s="4">
        <v>24</v>
      </c>
      <c r="C5" s="4">
        <v>26873</v>
      </c>
      <c r="D5" s="4">
        <v>2938000</v>
      </c>
      <c r="E5" s="4" t="s">
        <v>350</v>
      </c>
      <c r="F5" s="4">
        <v>110</v>
      </c>
      <c r="G5" s="4">
        <v>25253</v>
      </c>
      <c r="H5" s="4">
        <v>2678000</v>
      </c>
      <c r="I5" s="4" t="s">
        <v>350</v>
      </c>
      <c r="K5" s="4" t="s">
        <v>66</v>
      </c>
      <c r="L5" s="5">
        <v>9286</v>
      </c>
      <c r="M5" s="11" t="s">
        <v>9</v>
      </c>
      <c r="N5" s="6">
        <f t="shared" si="0"/>
        <v>107.68899418479431</v>
      </c>
    </row>
    <row r="6" spans="1:14" ht="12.75" x14ac:dyDescent="0.2">
      <c r="A6" s="4" t="s">
        <v>45</v>
      </c>
      <c r="B6" s="4">
        <v>20</v>
      </c>
      <c r="C6" s="4">
        <v>7792</v>
      </c>
      <c r="D6" s="4">
        <v>1093000</v>
      </c>
      <c r="E6" s="4" t="s">
        <v>350</v>
      </c>
      <c r="F6" s="4">
        <v>81</v>
      </c>
      <c r="G6" s="4">
        <v>8673</v>
      </c>
      <c r="H6" s="4">
        <v>973000</v>
      </c>
      <c r="I6" s="4" t="s">
        <v>350</v>
      </c>
      <c r="K6" s="4" t="s">
        <v>89</v>
      </c>
      <c r="L6" s="5">
        <v>10519</v>
      </c>
      <c r="M6" s="11" t="s">
        <v>9</v>
      </c>
      <c r="N6" s="6">
        <f t="shared" si="0"/>
        <v>95.066070919288904</v>
      </c>
    </row>
    <row r="7" spans="1:14" ht="12.75" x14ac:dyDescent="0.2">
      <c r="A7" s="4" t="s">
        <v>58</v>
      </c>
      <c r="B7" s="4">
        <v>21</v>
      </c>
      <c r="C7" s="4">
        <v>8378</v>
      </c>
      <c r="D7" s="4">
        <v>886000</v>
      </c>
      <c r="E7" s="4" t="s">
        <v>350</v>
      </c>
      <c r="F7" s="4">
        <v>112</v>
      </c>
      <c r="G7" s="4">
        <v>7745</v>
      </c>
      <c r="H7" s="4">
        <v>845000</v>
      </c>
      <c r="I7" s="4" t="s">
        <v>350</v>
      </c>
      <c r="K7" s="4" t="s">
        <v>106</v>
      </c>
      <c r="L7" s="5">
        <v>11866</v>
      </c>
      <c r="M7" s="11">
        <v>1.7</v>
      </c>
      <c r="N7" s="6">
        <f t="shared" si="0"/>
        <v>84.274397438058315</v>
      </c>
    </row>
    <row r="8" spans="1:14" ht="12.75" x14ac:dyDescent="0.2">
      <c r="A8" s="4" t="s">
        <v>66</v>
      </c>
      <c r="B8" s="4">
        <v>7</v>
      </c>
      <c r="C8" s="4">
        <v>9286</v>
      </c>
      <c r="D8" s="4">
        <v>1080000</v>
      </c>
      <c r="E8" s="4" t="s">
        <v>350</v>
      </c>
      <c r="F8" s="4">
        <v>62</v>
      </c>
      <c r="G8" s="4">
        <v>7787</v>
      </c>
      <c r="H8" s="4">
        <v>915000</v>
      </c>
      <c r="I8" s="4" t="s">
        <v>350</v>
      </c>
      <c r="K8" s="4" t="s">
        <v>145</v>
      </c>
      <c r="L8" s="5">
        <v>14283</v>
      </c>
      <c r="M8" s="11" t="s">
        <v>9</v>
      </c>
      <c r="N8" s="6">
        <f t="shared" si="0"/>
        <v>70.013302527480221</v>
      </c>
    </row>
    <row r="9" spans="1:14" ht="12.75" x14ac:dyDescent="0.2">
      <c r="A9" s="4" t="s">
        <v>253</v>
      </c>
      <c r="B9" s="4">
        <v>91</v>
      </c>
      <c r="C9" s="4">
        <v>25579</v>
      </c>
      <c r="D9" s="4">
        <v>3532000</v>
      </c>
      <c r="E9" s="4">
        <v>-4.5999999999999996</v>
      </c>
      <c r="F9" s="4">
        <v>412</v>
      </c>
      <c r="G9" s="4">
        <v>26347</v>
      </c>
      <c r="H9" s="4">
        <v>3493000</v>
      </c>
      <c r="I9" s="4">
        <v>-3.2</v>
      </c>
      <c r="K9" s="4" t="s">
        <v>154</v>
      </c>
      <c r="L9" s="5">
        <v>15236</v>
      </c>
      <c r="M9" s="11" t="s">
        <v>9</v>
      </c>
      <c r="N9" s="6">
        <f t="shared" si="0"/>
        <v>65.634024678393274</v>
      </c>
    </row>
    <row r="10" spans="1:14" ht="12.75" x14ac:dyDescent="0.2">
      <c r="A10" s="4" t="s">
        <v>145</v>
      </c>
      <c r="B10" s="4">
        <v>20</v>
      </c>
      <c r="C10" s="4">
        <v>14283</v>
      </c>
      <c r="D10" s="4">
        <v>1686000</v>
      </c>
      <c r="E10" s="4" t="s">
        <v>350</v>
      </c>
      <c r="F10" s="4">
        <v>105</v>
      </c>
      <c r="G10" s="4">
        <v>14809</v>
      </c>
      <c r="H10" s="4">
        <v>1676000</v>
      </c>
      <c r="I10" s="4" t="s">
        <v>350</v>
      </c>
      <c r="K10" s="4" t="s">
        <v>168</v>
      </c>
      <c r="L10" s="5">
        <v>16185</v>
      </c>
      <c r="M10" s="11">
        <v>-10.8</v>
      </c>
      <c r="N10" s="6">
        <f t="shared" si="0"/>
        <v>61.785603954278656</v>
      </c>
    </row>
    <row r="11" spans="1:14" ht="12.75" x14ac:dyDescent="0.2">
      <c r="A11" s="4" t="s">
        <v>269</v>
      </c>
      <c r="B11" s="4">
        <v>36</v>
      </c>
      <c r="C11" s="4">
        <v>28911</v>
      </c>
      <c r="D11" s="4">
        <v>3355000</v>
      </c>
      <c r="E11" s="4">
        <v>21.3</v>
      </c>
      <c r="F11" s="4">
        <v>161</v>
      </c>
      <c r="G11" s="4">
        <v>25515</v>
      </c>
      <c r="H11" s="4">
        <v>3022000</v>
      </c>
      <c r="I11" s="4">
        <v>14.1</v>
      </c>
      <c r="K11" s="4" t="s">
        <v>224</v>
      </c>
      <c r="L11" s="5">
        <v>20860</v>
      </c>
      <c r="M11" s="11">
        <v>4.8</v>
      </c>
      <c r="N11" s="6">
        <f t="shared" si="0"/>
        <v>47.938638542665387</v>
      </c>
    </row>
    <row r="12" spans="1:14" ht="12.75" x14ac:dyDescent="0.2">
      <c r="A12" s="4" t="s">
        <v>106</v>
      </c>
      <c r="B12" s="4">
        <v>40</v>
      </c>
      <c r="C12" s="4">
        <v>11866</v>
      </c>
      <c r="D12" s="4">
        <v>1661000</v>
      </c>
      <c r="E12" s="4">
        <v>8</v>
      </c>
      <c r="F12" s="4">
        <v>162</v>
      </c>
      <c r="G12" s="4">
        <v>11827</v>
      </c>
      <c r="H12" s="4">
        <v>1475000</v>
      </c>
      <c r="I12" s="4">
        <v>1.7</v>
      </c>
      <c r="K12" s="4" t="s">
        <v>253</v>
      </c>
      <c r="L12" s="5">
        <v>25579</v>
      </c>
      <c r="M12" s="11">
        <v>-3.2</v>
      </c>
      <c r="N12" s="6">
        <f t="shared" si="0"/>
        <v>39.094569764259745</v>
      </c>
    </row>
    <row r="13" spans="1:14" ht="12.75" x14ac:dyDescent="0.2">
      <c r="A13" s="4" t="s">
        <v>168</v>
      </c>
      <c r="B13" s="4">
        <v>49</v>
      </c>
      <c r="C13" s="4">
        <v>16185</v>
      </c>
      <c r="D13" s="4">
        <v>2033000</v>
      </c>
      <c r="E13" s="4">
        <v>-6.3</v>
      </c>
      <c r="F13" s="4">
        <v>202</v>
      </c>
      <c r="G13" s="4">
        <v>17722</v>
      </c>
      <c r="H13" s="4">
        <v>2213000</v>
      </c>
      <c r="I13" s="4">
        <v>-10.8</v>
      </c>
      <c r="K13" s="4" t="s">
        <v>259</v>
      </c>
      <c r="L13" s="5">
        <v>26873</v>
      </c>
      <c r="M13" s="11" t="s">
        <v>9</v>
      </c>
      <c r="N13" s="6">
        <f t="shared" si="0"/>
        <v>37.212071596025751</v>
      </c>
    </row>
    <row r="14" spans="1:14" ht="12.75" x14ac:dyDescent="0.2">
      <c r="A14" s="4" t="s">
        <v>89</v>
      </c>
      <c r="B14" s="4">
        <v>15</v>
      </c>
      <c r="C14" s="4">
        <v>10519</v>
      </c>
      <c r="D14" s="4">
        <v>1343000</v>
      </c>
      <c r="E14" s="4" t="s">
        <v>350</v>
      </c>
      <c r="F14" s="4">
        <v>81</v>
      </c>
      <c r="G14" s="4">
        <v>11316</v>
      </c>
      <c r="H14" s="4">
        <v>1298000</v>
      </c>
      <c r="I14" s="4" t="s">
        <v>350</v>
      </c>
      <c r="K14" s="4" t="s">
        <v>269</v>
      </c>
      <c r="L14" s="5">
        <v>28911</v>
      </c>
      <c r="M14" s="11">
        <v>14.1</v>
      </c>
      <c r="N14" s="6">
        <f t="shared" si="0"/>
        <v>34.588910795199062</v>
      </c>
    </row>
    <row r="15" spans="1:14" ht="12.75" x14ac:dyDescent="0.2">
      <c r="A15" s="4" t="s">
        <v>154</v>
      </c>
      <c r="B15" s="4">
        <v>17</v>
      </c>
      <c r="C15" s="4">
        <v>15236</v>
      </c>
      <c r="D15" s="4">
        <v>1775000</v>
      </c>
      <c r="E15" s="4" t="s">
        <v>350</v>
      </c>
      <c r="F15" s="4">
        <v>86</v>
      </c>
      <c r="G15" s="4">
        <v>13585</v>
      </c>
      <c r="H15" s="4">
        <v>1555000</v>
      </c>
      <c r="I15" s="4" t="s">
        <v>350</v>
      </c>
      <c r="L15" s="5"/>
      <c r="M15" s="11"/>
      <c r="N15" s="6"/>
    </row>
    <row r="16" spans="1:14" ht="12.75" x14ac:dyDescent="0.2">
      <c r="A16" s="4" t="s">
        <v>224</v>
      </c>
      <c r="B16" s="4">
        <v>63</v>
      </c>
      <c r="C16" s="4">
        <v>20860</v>
      </c>
      <c r="D16" s="4">
        <v>2326000</v>
      </c>
      <c r="E16" s="4">
        <v>7.5</v>
      </c>
      <c r="F16" s="4">
        <v>287</v>
      </c>
      <c r="G16" s="4">
        <v>20151</v>
      </c>
      <c r="H16" s="4">
        <v>2280000</v>
      </c>
      <c r="I16" s="4">
        <v>4.8</v>
      </c>
      <c r="K16" s="21" t="s">
        <v>59</v>
      </c>
      <c r="L16" s="20"/>
      <c r="M16" s="20"/>
      <c r="N16" s="20"/>
    </row>
  </sheetData>
  <mergeCells count="4">
    <mergeCell ref="A1:E1"/>
    <mergeCell ref="F1:I1"/>
    <mergeCell ref="K1:N1"/>
    <mergeCell ref="K16:N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N13"/>
  <sheetViews>
    <sheetView workbookViewId="0"/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362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33</v>
      </c>
      <c r="L3" s="5">
        <v>6101</v>
      </c>
      <c r="M3" s="11" t="s">
        <v>9</v>
      </c>
      <c r="N3" s="6">
        <f t="shared" ref="N3:N10" si="0">1000000/L3</f>
        <v>163.90755613833798</v>
      </c>
    </row>
    <row r="4" spans="1:14" ht="12.75" x14ac:dyDescent="0.2">
      <c r="A4" s="4" t="s">
        <v>30</v>
      </c>
      <c r="B4" s="4">
        <v>157</v>
      </c>
      <c r="C4" s="4">
        <v>23871</v>
      </c>
      <c r="D4" s="4">
        <v>2835000</v>
      </c>
      <c r="E4" s="4">
        <v>-2.1</v>
      </c>
      <c r="F4" s="4">
        <v>800</v>
      </c>
      <c r="G4" s="4">
        <v>23083</v>
      </c>
      <c r="H4" s="4">
        <v>2696000</v>
      </c>
      <c r="I4" s="4">
        <v>-3.1</v>
      </c>
      <c r="K4" s="4" t="s">
        <v>35</v>
      </c>
      <c r="L4" s="5">
        <v>6612</v>
      </c>
      <c r="M4" s="11" t="s">
        <v>9</v>
      </c>
      <c r="N4" s="6">
        <f t="shared" si="0"/>
        <v>151.24016938898973</v>
      </c>
    </row>
    <row r="5" spans="1:14" ht="12.75" x14ac:dyDescent="0.2">
      <c r="A5" s="4" t="s">
        <v>261</v>
      </c>
      <c r="B5" s="4">
        <v>14</v>
      </c>
      <c r="C5" s="4">
        <v>27371</v>
      </c>
      <c r="D5" s="4">
        <v>2781000</v>
      </c>
      <c r="E5" s="4" t="s">
        <v>350</v>
      </c>
      <c r="F5" s="4">
        <v>61</v>
      </c>
      <c r="G5" s="4">
        <v>20475</v>
      </c>
      <c r="H5" s="4">
        <v>1994000</v>
      </c>
      <c r="I5" s="4" t="s">
        <v>350</v>
      </c>
      <c r="K5" s="4" t="s">
        <v>47</v>
      </c>
      <c r="L5" s="5">
        <v>7862</v>
      </c>
      <c r="M5" s="11" t="s">
        <v>9</v>
      </c>
      <c r="N5" s="6">
        <f t="shared" si="0"/>
        <v>127.1940981938438</v>
      </c>
    </row>
    <row r="6" spans="1:14" ht="12.75" x14ac:dyDescent="0.2">
      <c r="A6" s="4" t="s">
        <v>35</v>
      </c>
      <c r="B6" s="4">
        <v>9</v>
      </c>
      <c r="C6" s="4">
        <v>6612</v>
      </c>
      <c r="D6" s="4">
        <v>896000</v>
      </c>
      <c r="E6" s="4" t="s">
        <v>350</v>
      </c>
      <c r="F6" s="4">
        <v>45</v>
      </c>
      <c r="G6" s="4">
        <v>7652</v>
      </c>
      <c r="H6" s="4">
        <v>872000</v>
      </c>
      <c r="I6" s="4" t="s">
        <v>350</v>
      </c>
      <c r="K6" s="4" t="s">
        <v>229</v>
      </c>
      <c r="L6" s="5">
        <v>21600</v>
      </c>
      <c r="M6" s="11" t="s">
        <v>9</v>
      </c>
      <c r="N6" s="6">
        <f t="shared" si="0"/>
        <v>46.296296296296298</v>
      </c>
    </row>
    <row r="7" spans="1:14" ht="12.75" x14ac:dyDescent="0.2">
      <c r="A7" s="4" t="s">
        <v>229</v>
      </c>
      <c r="B7" s="4">
        <v>9</v>
      </c>
      <c r="C7" s="4">
        <v>21600</v>
      </c>
      <c r="D7" s="4">
        <v>2247000</v>
      </c>
      <c r="E7" s="4" t="s">
        <v>350</v>
      </c>
      <c r="F7" s="4">
        <v>75</v>
      </c>
      <c r="G7" s="4">
        <v>17170</v>
      </c>
      <c r="H7" s="4">
        <v>1834000</v>
      </c>
      <c r="I7" s="4" t="s">
        <v>350</v>
      </c>
      <c r="K7" s="4" t="s">
        <v>246</v>
      </c>
      <c r="L7" s="5">
        <v>24523</v>
      </c>
      <c r="M7" s="11">
        <v>4.2</v>
      </c>
      <c r="N7" s="6">
        <f t="shared" si="0"/>
        <v>40.778045100517879</v>
      </c>
    </row>
    <row r="8" spans="1:14" ht="12.75" x14ac:dyDescent="0.2">
      <c r="A8" s="4" t="s">
        <v>246</v>
      </c>
      <c r="B8" s="4">
        <v>27</v>
      </c>
      <c r="C8" s="4">
        <v>24523</v>
      </c>
      <c r="D8" s="4">
        <v>3202000</v>
      </c>
      <c r="E8" s="4">
        <v>-3.8</v>
      </c>
      <c r="F8" s="4">
        <v>113</v>
      </c>
      <c r="G8" s="4">
        <v>22501</v>
      </c>
      <c r="H8" s="4">
        <v>2678000</v>
      </c>
      <c r="I8" s="4">
        <v>4.2</v>
      </c>
      <c r="K8" s="4" t="s">
        <v>261</v>
      </c>
      <c r="L8" s="5">
        <v>27371</v>
      </c>
      <c r="M8" s="11" t="s">
        <v>9</v>
      </c>
      <c r="N8" s="6">
        <f t="shared" si="0"/>
        <v>36.535018815534691</v>
      </c>
    </row>
    <row r="9" spans="1:14" ht="12.75" x14ac:dyDescent="0.2">
      <c r="A9" s="4" t="s">
        <v>47</v>
      </c>
      <c r="B9" s="4">
        <v>6</v>
      </c>
      <c r="C9" s="4">
        <v>7862</v>
      </c>
      <c r="D9" s="4">
        <v>1058000</v>
      </c>
      <c r="E9" s="4" t="s">
        <v>350</v>
      </c>
      <c r="F9" s="4">
        <v>35</v>
      </c>
      <c r="G9" s="4">
        <v>6467</v>
      </c>
      <c r="H9" s="4">
        <v>768000</v>
      </c>
      <c r="I9" s="4" t="s">
        <v>350</v>
      </c>
      <c r="K9" s="4" t="s">
        <v>264</v>
      </c>
      <c r="L9" s="5">
        <v>27763</v>
      </c>
      <c r="M9" s="11">
        <v>-2.8</v>
      </c>
      <c r="N9" s="6">
        <f t="shared" si="0"/>
        <v>36.019162194287361</v>
      </c>
    </row>
    <row r="10" spans="1:14" ht="12.75" x14ac:dyDescent="0.2">
      <c r="A10" s="4" t="s">
        <v>33</v>
      </c>
      <c r="B10" s="4">
        <v>18</v>
      </c>
      <c r="C10" s="4">
        <v>6101</v>
      </c>
      <c r="D10" s="4">
        <v>697000</v>
      </c>
      <c r="E10" s="4" t="s">
        <v>350</v>
      </c>
      <c r="F10" s="4">
        <v>67</v>
      </c>
      <c r="G10" s="4">
        <v>6251</v>
      </c>
      <c r="H10" s="4">
        <v>687000</v>
      </c>
      <c r="I10" s="4" t="s">
        <v>350</v>
      </c>
      <c r="K10" s="4" t="s">
        <v>314</v>
      </c>
      <c r="L10" s="5">
        <v>38539</v>
      </c>
      <c r="M10" s="11" t="s">
        <v>9</v>
      </c>
      <c r="N10" s="6">
        <f t="shared" si="0"/>
        <v>25.947741249124263</v>
      </c>
    </row>
    <row r="11" spans="1:14" ht="12.75" x14ac:dyDescent="0.2">
      <c r="A11" s="4" t="s">
        <v>314</v>
      </c>
      <c r="B11" s="4">
        <v>22</v>
      </c>
      <c r="C11" s="4">
        <v>38539</v>
      </c>
      <c r="D11" s="4">
        <v>4160000</v>
      </c>
      <c r="E11" s="4" t="s">
        <v>350</v>
      </c>
      <c r="F11" s="4">
        <v>121</v>
      </c>
      <c r="G11" s="4">
        <v>32696</v>
      </c>
      <c r="H11" s="4">
        <v>3532000</v>
      </c>
      <c r="I11" s="4" t="s">
        <v>350</v>
      </c>
      <c r="L11" s="5"/>
    </row>
    <row r="12" spans="1:14" ht="12.75" x14ac:dyDescent="0.2">
      <c r="A12" s="4" t="s">
        <v>264</v>
      </c>
      <c r="B12" s="4">
        <v>52</v>
      </c>
      <c r="C12" s="4">
        <v>27763</v>
      </c>
      <c r="D12" s="4">
        <v>3481000</v>
      </c>
      <c r="E12" s="4">
        <v>-2.1</v>
      </c>
      <c r="F12" s="4">
        <v>283</v>
      </c>
      <c r="G12" s="4">
        <v>29829</v>
      </c>
      <c r="H12" s="4">
        <v>3731000</v>
      </c>
      <c r="I12" s="4">
        <v>-2.8</v>
      </c>
      <c r="L12" s="5"/>
    </row>
    <row r="13" spans="1:14" ht="12.75" x14ac:dyDescent="0.2">
      <c r="K13" s="21" t="s">
        <v>59</v>
      </c>
      <c r="L13" s="20"/>
      <c r="M13" s="20"/>
      <c r="N13" s="20"/>
    </row>
  </sheetData>
  <mergeCells count="4">
    <mergeCell ref="A1:E1"/>
    <mergeCell ref="F1:I1"/>
    <mergeCell ref="K1:N1"/>
    <mergeCell ref="K13:N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N17"/>
  <sheetViews>
    <sheetView workbookViewId="0"/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363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80</v>
      </c>
      <c r="L3" s="5">
        <v>10257</v>
      </c>
      <c r="M3" s="11" t="s">
        <v>9</v>
      </c>
      <c r="N3" s="6">
        <f t="shared" ref="N3:N15" si="0">1000000/L3</f>
        <v>97.494394072340839</v>
      </c>
    </row>
    <row r="4" spans="1:14" ht="12.75" x14ac:dyDescent="0.2">
      <c r="A4" s="4" t="s">
        <v>24</v>
      </c>
      <c r="B4" s="4">
        <v>479</v>
      </c>
      <c r="C4" s="4">
        <v>21228</v>
      </c>
      <c r="D4" s="4">
        <v>2768000</v>
      </c>
      <c r="E4" s="4">
        <v>-1.4</v>
      </c>
      <c r="F4" s="4">
        <v>2147</v>
      </c>
      <c r="G4" s="4">
        <v>21074</v>
      </c>
      <c r="H4" s="4">
        <v>2710000</v>
      </c>
      <c r="I4" s="4">
        <v>-0.2</v>
      </c>
      <c r="K4" s="4" t="s">
        <v>111</v>
      </c>
      <c r="L4" s="5">
        <v>12174</v>
      </c>
      <c r="M4" s="11">
        <v>9.1999999999999993</v>
      </c>
      <c r="N4" s="6">
        <f t="shared" si="0"/>
        <v>82.142270412354193</v>
      </c>
    </row>
    <row r="5" spans="1:14" ht="12.75" x14ac:dyDescent="0.2">
      <c r="A5" s="4" t="s">
        <v>166</v>
      </c>
      <c r="B5" s="4">
        <v>16</v>
      </c>
      <c r="C5" s="4">
        <v>16024</v>
      </c>
      <c r="D5" s="4">
        <v>2201000</v>
      </c>
      <c r="E5" s="4" t="s">
        <v>350</v>
      </c>
      <c r="F5" s="4">
        <v>50</v>
      </c>
      <c r="G5" s="4">
        <v>16322</v>
      </c>
      <c r="H5" s="4">
        <v>1987000</v>
      </c>
      <c r="I5" s="4" t="s">
        <v>350</v>
      </c>
      <c r="K5" s="4" t="s">
        <v>131</v>
      </c>
      <c r="L5" s="5">
        <v>13163</v>
      </c>
      <c r="M5" s="11" t="s">
        <v>9</v>
      </c>
      <c r="N5" s="6">
        <f t="shared" si="0"/>
        <v>75.970523436906475</v>
      </c>
    </row>
    <row r="6" spans="1:14" ht="12.75" x14ac:dyDescent="0.2">
      <c r="A6" s="4" t="s">
        <v>178</v>
      </c>
      <c r="B6" s="4">
        <v>18</v>
      </c>
      <c r="C6" s="4">
        <v>16766</v>
      </c>
      <c r="D6" s="4">
        <v>2154000</v>
      </c>
      <c r="E6" s="4" t="s">
        <v>350</v>
      </c>
      <c r="F6" s="4">
        <v>119</v>
      </c>
      <c r="G6" s="4">
        <v>15551</v>
      </c>
      <c r="H6" s="4">
        <v>1946000</v>
      </c>
      <c r="I6" s="4" t="s">
        <v>350</v>
      </c>
      <c r="K6" s="4" t="s">
        <v>148</v>
      </c>
      <c r="L6" s="5">
        <v>14462</v>
      </c>
      <c r="M6" s="11">
        <v>-2.2999999999999998</v>
      </c>
      <c r="N6" s="6">
        <f t="shared" si="0"/>
        <v>69.146729359701283</v>
      </c>
    </row>
    <row r="7" spans="1:14" ht="12.75" x14ac:dyDescent="0.2">
      <c r="A7" s="4" t="s">
        <v>111</v>
      </c>
      <c r="B7" s="4">
        <v>41</v>
      </c>
      <c r="C7" s="4">
        <v>12174</v>
      </c>
      <c r="D7" s="4">
        <v>1615000</v>
      </c>
      <c r="E7" s="4">
        <v>-12.4</v>
      </c>
      <c r="F7" s="4">
        <v>162</v>
      </c>
      <c r="G7" s="4">
        <v>12542</v>
      </c>
      <c r="H7" s="4">
        <v>1627000</v>
      </c>
      <c r="I7" s="4">
        <v>9.1999999999999993</v>
      </c>
      <c r="K7" s="4" t="s">
        <v>164</v>
      </c>
      <c r="L7" s="5">
        <v>15882</v>
      </c>
      <c r="M7" s="11">
        <v>8.1</v>
      </c>
      <c r="N7" s="6">
        <f t="shared" si="0"/>
        <v>62.96436217101121</v>
      </c>
    </row>
    <row r="8" spans="1:14" ht="12.75" x14ac:dyDescent="0.2">
      <c r="A8" s="4" t="s">
        <v>131</v>
      </c>
      <c r="B8" s="4">
        <v>7</v>
      </c>
      <c r="C8" s="4">
        <v>13163</v>
      </c>
      <c r="D8" s="4">
        <v>1692000</v>
      </c>
      <c r="E8" s="4" t="s">
        <v>350</v>
      </c>
      <c r="F8" s="4">
        <v>41</v>
      </c>
      <c r="G8" s="4">
        <v>11599</v>
      </c>
      <c r="H8" s="4">
        <v>1491000</v>
      </c>
      <c r="I8" s="4" t="s">
        <v>350</v>
      </c>
      <c r="K8" s="4" t="s">
        <v>166</v>
      </c>
      <c r="L8" s="5">
        <v>16024</v>
      </c>
      <c r="M8" s="11" t="s">
        <v>9</v>
      </c>
      <c r="N8" s="6">
        <f t="shared" si="0"/>
        <v>62.406390414378436</v>
      </c>
    </row>
    <row r="9" spans="1:14" ht="12.75" x14ac:dyDescent="0.2">
      <c r="A9" s="4" t="s">
        <v>260</v>
      </c>
      <c r="B9" s="4">
        <v>25</v>
      </c>
      <c r="C9" s="4">
        <v>27010</v>
      </c>
      <c r="D9" s="4">
        <v>3736000</v>
      </c>
      <c r="E9" s="4">
        <v>-3.4</v>
      </c>
      <c r="F9" s="4">
        <v>125</v>
      </c>
      <c r="G9" s="4">
        <v>25526</v>
      </c>
      <c r="H9" s="4">
        <v>3188000</v>
      </c>
      <c r="I9" s="4" t="s">
        <v>350</v>
      </c>
      <c r="K9" s="4" t="s">
        <v>173</v>
      </c>
      <c r="L9" s="5">
        <v>16388</v>
      </c>
      <c r="M9" s="11" t="s">
        <v>9</v>
      </c>
      <c r="N9" s="6">
        <f t="shared" si="0"/>
        <v>61.020258725897001</v>
      </c>
    </row>
    <row r="10" spans="1:14" ht="12.75" x14ac:dyDescent="0.2">
      <c r="A10" s="4" t="s">
        <v>279</v>
      </c>
      <c r="B10" s="4">
        <v>157</v>
      </c>
      <c r="C10" s="4">
        <v>30495</v>
      </c>
      <c r="D10" s="4">
        <v>4114000</v>
      </c>
      <c r="E10" s="4">
        <v>-1.3</v>
      </c>
      <c r="F10" s="4">
        <v>707</v>
      </c>
      <c r="G10" s="4">
        <v>30170</v>
      </c>
      <c r="H10" s="4">
        <v>3979000</v>
      </c>
      <c r="I10" s="4">
        <v>3</v>
      </c>
      <c r="K10" s="4" t="s">
        <v>178</v>
      </c>
      <c r="L10" s="5">
        <v>16766</v>
      </c>
      <c r="M10" s="11" t="s">
        <v>9</v>
      </c>
      <c r="N10" s="6">
        <f t="shared" si="0"/>
        <v>59.644518668734342</v>
      </c>
    </row>
    <row r="11" spans="1:14" ht="12.75" x14ac:dyDescent="0.2">
      <c r="A11" s="4" t="s">
        <v>173</v>
      </c>
      <c r="B11" s="4">
        <v>16</v>
      </c>
      <c r="C11" s="4">
        <v>16388</v>
      </c>
      <c r="D11" s="4">
        <v>1861000</v>
      </c>
      <c r="E11" s="4" t="s">
        <v>350</v>
      </c>
      <c r="F11" s="4">
        <v>68</v>
      </c>
      <c r="G11" s="4">
        <v>17411</v>
      </c>
      <c r="H11" s="4">
        <v>1975000</v>
      </c>
      <c r="I11" s="4" t="s">
        <v>350</v>
      </c>
      <c r="K11" s="4" t="s">
        <v>193</v>
      </c>
      <c r="L11" s="5">
        <v>18072</v>
      </c>
      <c r="M11" s="11">
        <v>-3.9</v>
      </c>
      <c r="N11" s="6">
        <f t="shared" si="0"/>
        <v>55.33421868083223</v>
      </c>
    </row>
    <row r="12" spans="1:14" ht="12.75" x14ac:dyDescent="0.2">
      <c r="A12" s="4" t="s">
        <v>164</v>
      </c>
      <c r="B12" s="4">
        <v>48</v>
      </c>
      <c r="C12" s="4">
        <v>15882</v>
      </c>
      <c r="D12" s="4">
        <v>1863000</v>
      </c>
      <c r="E12" s="4">
        <v>5.6</v>
      </c>
      <c r="F12" s="4">
        <v>197</v>
      </c>
      <c r="G12" s="4">
        <v>14612</v>
      </c>
      <c r="H12" s="4">
        <v>1798000</v>
      </c>
      <c r="I12" s="4">
        <v>8.1</v>
      </c>
      <c r="K12" s="4" t="s">
        <v>205</v>
      </c>
      <c r="L12" s="5">
        <v>19013</v>
      </c>
      <c r="M12" s="11">
        <v>-7.8</v>
      </c>
      <c r="N12" s="6">
        <f t="shared" si="0"/>
        <v>52.595592489349393</v>
      </c>
    </row>
    <row r="13" spans="1:14" ht="12.75" x14ac:dyDescent="0.2">
      <c r="A13" s="4" t="s">
        <v>80</v>
      </c>
      <c r="B13" s="4">
        <v>15</v>
      </c>
      <c r="C13" s="4">
        <v>10257</v>
      </c>
      <c r="D13" s="4">
        <v>1276000</v>
      </c>
      <c r="E13" s="4" t="s">
        <v>350</v>
      </c>
      <c r="F13" s="4">
        <v>61</v>
      </c>
      <c r="G13" s="4">
        <v>10424</v>
      </c>
      <c r="H13" s="4">
        <v>1278000</v>
      </c>
      <c r="I13" s="4" t="s">
        <v>350</v>
      </c>
      <c r="K13" s="4" t="s">
        <v>212</v>
      </c>
      <c r="L13" s="5">
        <v>19480</v>
      </c>
      <c r="M13" s="11" t="s">
        <v>9</v>
      </c>
      <c r="N13" s="6">
        <f t="shared" si="0"/>
        <v>51.3347022587269</v>
      </c>
    </row>
    <row r="14" spans="1:14" ht="12.75" x14ac:dyDescent="0.2">
      <c r="A14" s="4" t="s">
        <v>193</v>
      </c>
      <c r="B14" s="4">
        <v>34</v>
      </c>
      <c r="C14" s="4">
        <v>18072</v>
      </c>
      <c r="D14" s="4">
        <v>2398000</v>
      </c>
      <c r="E14" s="4" t="s">
        <v>350</v>
      </c>
      <c r="F14" s="4">
        <v>116</v>
      </c>
      <c r="G14" s="4">
        <v>19042</v>
      </c>
      <c r="H14" s="4">
        <v>2564000</v>
      </c>
      <c r="I14" s="4">
        <v>-3.9</v>
      </c>
      <c r="K14" s="4" t="s">
        <v>260</v>
      </c>
      <c r="L14" s="5">
        <v>27010</v>
      </c>
      <c r="M14" s="11" t="s">
        <v>9</v>
      </c>
      <c r="N14" s="6">
        <f t="shared" si="0"/>
        <v>37.023324694557573</v>
      </c>
    </row>
    <row r="15" spans="1:14" ht="12.75" x14ac:dyDescent="0.2">
      <c r="A15" s="4" t="s">
        <v>212</v>
      </c>
      <c r="B15" s="4">
        <v>22</v>
      </c>
      <c r="C15" s="4">
        <v>19480</v>
      </c>
      <c r="D15" s="4">
        <v>2209000</v>
      </c>
      <c r="E15" s="4" t="s">
        <v>350</v>
      </c>
      <c r="F15" s="4">
        <v>112</v>
      </c>
      <c r="G15" s="4">
        <v>17807</v>
      </c>
      <c r="H15" s="4">
        <v>2222000</v>
      </c>
      <c r="I15" s="4" t="s">
        <v>350</v>
      </c>
      <c r="K15" s="4" t="s">
        <v>279</v>
      </c>
      <c r="L15" s="5">
        <v>30495</v>
      </c>
      <c r="M15" s="11">
        <v>3</v>
      </c>
      <c r="N15" s="6">
        <f t="shared" si="0"/>
        <v>32.792261026397767</v>
      </c>
    </row>
    <row r="16" spans="1:14" ht="12.75" x14ac:dyDescent="0.2">
      <c r="A16" s="4" t="s">
        <v>148</v>
      </c>
      <c r="B16" s="4">
        <v>41</v>
      </c>
      <c r="C16" s="4">
        <v>14462</v>
      </c>
      <c r="D16" s="4">
        <v>1793000</v>
      </c>
      <c r="E16" s="4">
        <v>-6.3</v>
      </c>
      <c r="F16" s="4">
        <v>195</v>
      </c>
      <c r="G16" s="4">
        <v>14526</v>
      </c>
      <c r="H16" s="4">
        <v>1792000</v>
      </c>
      <c r="I16" s="4">
        <v>-2.2999999999999998</v>
      </c>
    </row>
    <row r="17" spans="1:14" ht="12.75" x14ac:dyDescent="0.2">
      <c r="A17" s="4" t="s">
        <v>205</v>
      </c>
      <c r="B17" s="4">
        <v>39</v>
      </c>
      <c r="C17" s="4">
        <v>19013</v>
      </c>
      <c r="D17" s="4">
        <v>2370000</v>
      </c>
      <c r="E17" s="4">
        <v>-8.4</v>
      </c>
      <c r="F17" s="4">
        <v>194</v>
      </c>
      <c r="G17" s="4">
        <v>19678</v>
      </c>
      <c r="H17" s="4">
        <v>2526000</v>
      </c>
      <c r="I17" s="4">
        <v>-7.8</v>
      </c>
      <c r="K17" s="21" t="s">
        <v>59</v>
      </c>
      <c r="L17" s="20"/>
      <c r="M17" s="20"/>
      <c r="N17" s="20"/>
    </row>
  </sheetData>
  <mergeCells count="4">
    <mergeCell ref="A1:E1"/>
    <mergeCell ref="F1:I1"/>
    <mergeCell ref="K1:N1"/>
    <mergeCell ref="K17:N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N14"/>
  <sheetViews>
    <sheetView workbookViewId="0"/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364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67</v>
      </c>
      <c r="L3" s="5">
        <v>9401</v>
      </c>
      <c r="M3" s="11" t="s">
        <v>9</v>
      </c>
      <c r="N3" s="6">
        <f t="shared" ref="N3:N10" si="0">1000000/L3</f>
        <v>106.37166258908627</v>
      </c>
    </row>
    <row r="4" spans="1:14" ht="12.75" x14ac:dyDescent="0.2">
      <c r="A4" s="4" t="s">
        <v>10</v>
      </c>
      <c r="B4" s="4">
        <v>241</v>
      </c>
      <c r="C4" s="4">
        <v>17842</v>
      </c>
      <c r="D4" s="4">
        <v>2353000</v>
      </c>
      <c r="E4" s="4">
        <v>-5.7</v>
      </c>
      <c r="F4" s="4">
        <v>955</v>
      </c>
      <c r="G4" s="4">
        <v>17186</v>
      </c>
      <c r="H4" s="4">
        <v>2224000</v>
      </c>
      <c r="I4" s="4">
        <v>-5.9</v>
      </c>
      <c r="K4" s="4" t="s">
        <v>69</v>
      </c>
      <c r="L4" s="5">
        <v>9654</v>
      </c>
      <c r="M4" s="11" t="s">
        <v>9</v>
      </c>
      <c r="N4" s="6">
        <f t="shared" si="0"/>
        <v>103.58400662937642</v>
      </c>
    </row>
    <row r="5" spans="1:14" ht="12.75" x14ac:dyDescent="0.2">
      <c r="A5" s="4" t="s">
        <v>118</v>
      </c>
      <c r="B5" s="4">
        <v>23</v>
      </c>
      <c r="C5" s="4">
        <v>12673</v>
      </c>
      <c r="D5" s="4">
        <v>1681000</v>
      </c>
      <c r="E5" s="4" t="s">
        <v>350</v>
      </c>
      <c r="F5" s="4">
        <v>101</v>
      </c>
      <c r="G5" s="4">
        <v>13773</v>
      </c>
      <c r="H5" s="4">
        <v>1921000</v>
      </c>
      <c r="I5" s="4" t="s">
        <v>350</v>
      </c>
      <c r="K5" s="4" t="s">
        <v>73</v>
      </c>
      <c r="L5" s="5">
        <v>9981</v>
      </c>
      <c r="M5" s="11" t="s">
        <v>9</v>
      </c>
      <c r="N5" s="6">
        <f t="shared" si="0"/>
        <v>100.19036168720569</v>
      </c>
    </row>
    <row r="6" spans="1:14" ht="12.75" x14ac:dyDescent="0.2">
      <c r="A6" s="4" t="s">
        <v>85</v>
      </c>
      <c r="B6" s="4">
        <v>15</v>
      </c>
      <c r="C6" s="4">
        <v>10308</v>
      </c>
      <c r="D6" s="4">
        <v>1202000</v>
      </c>
      <c r="E6" s="4" t="s">
        <v>350</v>
      </c>
      <c r="F6" s="4">
        <v>68</v>
      </c>
      <c r="G6" s="4">
        <v>10907</v>
      </c>
      <c r="H6" s="4">
        <v>1371000</v>
      </c>
      <c r="I6" s="4" t="s">
        <v>350</v>
      </c>
      <c r="K6" s="4" t="s">
        <v>85</v>
      </c>
      <c r="L6" s="5">
        <v>10308</v>
      </c>
      <c r="M6" s="11" t="s">
        <v>9</v>
      </c>
      <c r="N6" s="6">
        <f t="shared" si="0"/>
        <v>97.012029491656961</v>
      </c>
    </row>
    <row r="7" spans="1:14" ht="12.75" x14ac:dyDescent="0.2">
      <c r="A7" s="4" t="s">
        <v>165</v>
      </c>
      <c r="B7" s="4">
        <v>42</v>
      </c>
      <c r="C7" s="4">
        <v>15908</v>
      </c>
      <c r="D7" s="4">
        <v>2061000</v>
      </c>
      <c r="E7" s="4">
        <v>-1.1000000000000001</v>
      </c>
      <c r="F7" s="4">
        <v>167</v>
      </c>
      <c r="G7" s="4">
        <v>14675</v>
      </c>
      <c r="H7" s="4">
        <v>1854000</v>
      </c>
      <c r="I7" s="4">
        <v>-2.2000000000000002</v>
      </c>
      <c r="K7" s="4" t="s">
        <v>118</v>
      </c>
      <c r="L7" s="5">
        <v>12673</v>
      </c>
      <c r="M7" s="11" t="s">
        <v>9</v>
      </c>
      <c r="N7" s="6">
        <f t="shared" si="0"/>
        <v>78.907914463820717</v>
      </c>
    </row>
    <row r="8" spans="1:14" ht="12.75" x14ac:dyDescent="0.2">
      <c r="A8" s="4" t="s">
        <v>73</v>
      </c>
      <c r="B8" s="4">
        <v>14</v>
      </c>
      <c r="C8" s="4">
        <v>9981</v>
      </c>
      <c r="D8" s="4">
        <v>1317000</v>
      </c>
      <c r="E8" s="4" t="s">
        <v>350</v>
      </c>
      <c r="F8" s="4">
        <v>61</v>
      </c>
      <c r="G8" s="4">
        <v>10486</v>
      </c>
      <c r="H8" s="4">
        <v>1291000</v>
      </c>
      <c r="I8" s="4" t="s">
        <v>350</v>
      </c>
      <c r="K8" s="4" t="s">
        <v>165</v>
      </c>
      <c r="L8" s="5">
        <v>15908</v>
      </c>
      <c r="M8" s="11">
        <v>-2.2000000000000002</v>
      </c>
      <c r="N8" s="6">
        <f t="shared" si="0"/>
        <v>62.861453356801611</v>
      </c>
    </row>
    <row r="9" spans="1:14" ht="12.75" x14ac:dyDescent="0.2">
      <c r="A9" s="4" t="s">
        <v>69</v>
      </c>
      <c r="B9" s="4">
        <v>25</v>
      </c>
      <c r="C9" s="4">
        <v>9654</v>
      </c>
      <c r="D9" s="4">
        <v>1282000</v>
      </c>
      <c r="E9" s="4" t="s">
        <v>350</v>
      </c>
      <c r="F9" s="4">
        <v>93</v>
      </c>
      <c r="G9" s="4">
        <v>11726</v>
      </c>
      <c r="H9" s="4">
        <v>1287000</v>
      </c>
      <c r="I9" s="4" t="s">
        <v>350</v>
      </c>
      <c r="K9" s="4" t="s">
        <v>188</v>
      </c>
      <c r="L9" s="5">
        <v>17393</v>
      </c>
      <c r="M9" s="11" t="s">
        <v>9</v>
      </c>
      <c r="N9" s="6">
        <f t="shared" si="0"/>
        <v>57.494394296556088</v>
      </c>
    </row>
    <row r="10" spans="1:14" ht="12.75" x14ac:dyDescent="0.2">
      <c r="A10" s="4" t="s">
        <v>67</v>
      </c>
      <c r="B10" s="4">
        <v>8</v>
      </c>
      <c r="C10" s="4">
        <v>9401</v>
      </c>
      <c r="D10" s="4">
        <v>1053000</v>
      </c>
      <c r="E10" s="4" t="s">
        <v>350</v>
      </c>
      <c r="F10" s="4">
        <v>55</v>
      </c>
      <c r="G10" s="4">
        <v>10428</v>
      </c>
      <c r="H10" s="4">
        <v>1202000</v>
      </c>
      <c r="I10" s="4" t="s">
        <v>350</v>
      </c>
      <c r="K10" s="4" t="s">
        <v>250</v>
      </c>
      <c r="L10" s="5">
        <v>24934</v>
      </c>
      <c r="M10" s="11">
        <v>-4.5</v>
      </c>
      <c r="N10" s="6">
        <f t="shared" si="0"/>
        <v>40.105879521937915</v>
      </c>
    </row>
    <row r="11" spans="1:14" ht="12.75" x14ac:dyDescent="0.2">
      <c r="A11" s="4" t="s">
        <v>250</v>
      </c>
      <c r="B11" s="4">
        <v>99</v>
      </c>
      <c r="C11" s="4">
        <v>24934</v>
      </c>
      <c r="D11" s="4">
        <v>3309000</v>
      </c>
      <c r="E11" s="4">
        <v>-2</v>
      </c>
      <c r="F11" s="4">
        <v>342</v>
      </c>
      <c r="G11" s="4">
        <v>24509</v>
      </c>
      <c r="H11" s="4">
        <v>3241000</v>
      </c>
      <c r="I11" s="4">
        <v>-4.5</v>
      </c>
      <c r="L11" s="5"/>
      <c r="M11" s="11"/>
      <c r="N11" s="6"/>
    </row>
    <row r="12" spans="1:14" ht="12.75" x14ac:dyDescent="0.2">
      <c r="A12" s="4" t="s">
        <v>188</v>
      </c>
      <c r="B12" s="4">
        <v>15</v>
      </c>
      <c r="C12" s="4">
        <v>17393</v>
      </c>
      <c r="D12" s="4">
        <v>2482000</v>
      </c>
      <c r="E12" s="4" t="s">
        <v>350</v>
      </c>
      <c r="F12" s="4">
        <v>68</v>
      </c>
      <c r="G12" s="4">
        <v>16812</v>
      </c>
      <c r="H12" s="4">
        <v>2261000</v>
      </c>
      <c r="I12" s="4" t="s">
        <v>350</v>
      </c>
      <c r="K12" s="21" t="s">
        <v>59</v>
      </c>
      <c r="L12" s="20"/>
      <c r="M12" s="20"/>
      <c r="N12" s="20"/>
    </row>
    <row r="13" spans="1:14" ht="12.75" x14ac:dyDescent="0.2">
      <c r="L13" s="5"/>
      <c r="M13" s="11"/>
      <c r="N13" s="6"/>
    </row>
    <row r="14" spans="1:14" ht="12.75" x14ac:dyDescent="0.2">
      <c r="L14" s="5"/>
      <c r="M14" s="11"/>
      <c r="N14" s="6"/>
    </row>
  </sheetData>
  <mergeCells count="4">
    <mergeCell ref="A1:E1"/>
    <mergeCell ref="F1:I1"/>
    <mergeCell ref="K1:N1"/>
    <mergeCell ref="K12:N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O19"/>
  <sheetViews>
    <sheetView workbookViewId="0"/>
  </sheetViews>
  <sheetFormatPr defaultColWidth="12.5703125" defaultRowHeight="15.75" customHeight="1" x14ac:dyDescent="0.2"/>
  <cols>
    <col min="13" max="13" width="17.42578125" customWidth="1"/>
    <col min="14" max="14" width="21.5703125" customWidth="1"/>
    <col min="15" max="15" width="10" customWidth="1"/>
  </cols>
  <sheetData>
    <row r="1" spans="1:15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L1" s="19" t="s">
        <v>365</v>
      </c>
      <c r="M1" s="20"/>
      <c r="N1" s="20"/>
      <c r="O1" s="20"/>
    </row>
    <row r="2" spans="1:15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L2" s="1" t="s">
        <v>349</v>
      </c>
      <c r="M2" s="2" t="s">
        <v>3</v>
      </c>
      <c r="N2" s="2" t="s">
        <v>4</v>
      </c>
      <c r="O2" s="2" t="s">
        <v>5</v>
      </c>
    </row>
    <row r="3" spans="1:15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L3" s="4" t="s">
        <v>13</v>
      </c>
      <c r="M3" s="5">
        <v>3039</v>
      </c>
      <c r="N3" s="11" t="s">
        <v>9</v>
      </c>
      <c r="O3" s="6">
        <f t="shared" ref="O3:O15" si="0">1000000/M3</f>
        <v>329.05561039815728</v>
      </c>
    </row>
    <row r="4" spans="1:15" ht="12.75" x14ac:dyDescent="0.2">
      <c r="A4" s="4" t="s">
        <v>22</v>
      </c>
      <c r="B4" s="4">
        <v>334</v>
      </c>
      <c r="C4" s="4">
        <v>20197</v>
      </c>
      <c r="D4" s="4">
        <v>2406000</v>
      </c>
      <c r="E4" s="4">
        <v>1.1000000000000001</v>
      </c>
      <c r="F4" s="4">
        <v>1630</v>
      </c>
      <c r="G4" s="4">
        <v>18932</v>
      </c>
      <c r="H4" s="4">
        <v>2241000</v>
      </c>
      <c r="I4" s="4">
        <v>-0.2</v>
      </c>
      <c r="L4" s="4" t="s">
        <v>15</v>
      </c>
      <c r="M4" s="5">
        <v>3217</v>
      </c>
      <c r="N4" s="11" t="s">
        <v>9</v>
      </c>
      <c r="O4" s="6">
        <f t="shared" si="0"/>
        <v>310.8486167236556</v>
      </c>
    </row>
    <row r="5" spans="1:15" ht="12.75" x14ac:dyDescent="0.2">
      <c r="A5" s="4" t="s">
        <v>11</v>
      </c>
      <c r="B5" s="4">
        <v>0</v>
      </c>
      <c r="C5" s="4">
        <v>0</v>
      </c>
      <c r="D5" s="4">
        <v>0</v>
      </c>
      <c r="E5" s="4" t="s">
        <v>350</v>
      </c>
      <c r="F5" s="4">
        <v>16</v>
      </c>
      <c r="G5" s="4">
        <v>15666</v>
      </c>
      <c r="H5" s="4">
        <v>1405000</v>
      </c>
      <c r="I5" s="4" t="s">
        <v>350</v>
      </c>
      <c r="L5" s="4" t="s">
        <v>19</v>
      </c>
      <c r="M5" s="5">
        <v>4473</v>
      </c>
      <c r="N5" s="11" t="s">
        <v>9</v>
      </c>
      <c r="O5" s="6">
        <f t="shared" si="0"/>
        <v>223.56360384529398</v>
      </c>
    </row>
    <row r="6" spans="1:15" ht="12.75" x14ac:dyDescent="0.2">
      <c r="A6" s="4" t="s">
        <v>104</v>
      </c>
      <c r="B6" s="4">
        <v>16</v>
      </c>
      <c r="C6" s="4">
        <v>11368</v>
      </c>
      <c r="D6" s="4">
        <v>1117000</v>
      </c>
      <c r="E6" s="4" t="s">
        <v>350</v>
      </c>
      <c r="F6" s="4">
        <v>51</v>
      </c>
      <c r="G6" s="4">
        <v>10045</v>
      </c>
      <c r="H6" s="4">
        <v>1068000</v>
      </c>
      <c r="I6" s="4" t="s">
        <v>350</v>
      </c>
      <c r="L6" s="4" t="s">
        <v>37</v>
      </c>
      <c r="M6" s="5">
        <v>6628</v>
      </c>
      <c r="N6" s="11" t="s">
        <v>9</v>
      </c>
      <c r="O6" s="6">
        <f t="shared" si="0"/>
        <v>150.87507543753773</v>
      </c>
    </row>
    <row r="7" spans="1:15" ht="12.75" x14ac:dyDescent="0.2">
      <c r="A7" s="4" t="s">
        <v>215</v>
      </c>
      <c r="B7" s="4">
        <v>48</v>
      </c>
      <c r="C7" s="4">
        <v>20019</v>
      </c>
      <c r="D7" s="4">
        <v>2388000</v>
      </c>
      <c r="E7" s="4">
        <v>12.2</v>
      </c>
      <c r="F7" s="4">
        <v>206</v>
      </c>
      <c r="G7" s="4">
        <v>17719</v>
      </c>
      <c r="H7" s="4">
        <v>2041000</v>
      </c>
      <c r="I7" s="4">
        <v>16.899999999999999</v>
      </c>
      <c r="L7" s="4" t="s">
        <v>57</v>
      </c>
      <c r="M7" s="5">
        <v>8239</v>
      </c>
      <c r="N7" s="11" t="s">
        <v>9</v>
      </c>
      <c r="O7" s="6">
        <f t="shared" si="0"/>
        <v>121.37395314965408</v>
      </c>
    </row>
    <row r="8" spans="1:15" ht="12.75" x14ac:dyDescent="0.2">
      <c r="A8" s="4" t="s">
        <v>238</v>
      </c>
      <c r="B8" s="4">
        <v>26</v>
      </c>
      <c r="C8" s="4">
        <v>23490</v>
      </c>
      <c r="D8" s="4">
        <v>2738000</v>
      </c>
      <c r="E8" s="4">
        <v>-9.4</v>
      </c>
      <c r="F8" s="4">
        <v>121</v>
      </c>
      <c r="G8" s="4">
        <v>20654</v>
      </c>
      <c r="H8" s="4">
        <v>2396000</v>
      </c>
      <c r="I8" s="4" t="s">
        <v>350</v>
      </c>
      <c r="L8" s="4" t="s">
        <v>72</v>
      </c>
      <c r="M8" s="5">
        <v>9765</v>
      </c>
      <c r="N8" s="11" t="s">
        <v>9</v>
      </c>
      <c r="O8" s="6">
        <f t="shared" si="0"/>
        <v>102.40655401945725</v>
      </c>
    </row>
    <row r="9" spans="1:15" ht="12.75" x14ac:dyDescent="0.2">
      <c r="A9" s="4" t="s">
        <v>37</v>
      </c>
      <c r="B9" s="4">
        <v>12</v>
      </c>
      <c r="C9" s="4">
        <v>6628</v>
      </c>
      <c r="D9" s="4">
        <v>857000</v>
      </c>
      <c r="E9" s="4" t="s">
        <v>350</v>
      </c>
      <c r="F9" s="4">
        <v>36</v>
      </c>
      <c r="G9" s="4">
        <v>8266</v>
      </c>
      <c r="H9" s="4">
        <v>1010000</v>
      </c>
      <c r="I9" s="4" t="s">
        <v>350</v>
      </c>
      <c r="L9" s="4" t="s">
        <v>104</v>
      </c>
      <c r="M9" s="5">
        <v>11368</v>
      </c>
      <c r="N9" s="11" t="s">
        <v>9</v>
      </c>
      <c r="O9" s="6">
        <f t="shared" si="0"/>
        <v>87.966220971147081</v>
      </c>
    </row>
    <row r="10" spans="1:15" ht="12.75" x14ac:dyDescent="0.2">
      <c r="A10" s="4" t="s">
        <v>244</v>
      </c>
      <c r="B10" s="4">
        <v>8</v>
      </c>
      <c r="C10" s="4">
        <v>24138</v>
      </c>
      <c r="D10" s="4">
        <v>2079000</v>
      </c>
      <c r="E10" s="4" t="s">
        <v>350</v>
      </c>
      <c r="F10" s="4">
        <v>34</v>
      </c>
      <c r="G10" s="4">
        <v>14254</v>
      </c>
      <c r="H10" s="4">
        <v>1344000</v>
      </c>
      <c r="I10" s="4" t="s">
        <v>350</v>
      </c>
      <c r="L10" s="4" t="s">
        <v>203</v>
      </c>
      <c r="M10" s="5">
        <v>18951</v>
      </c>
      <c r="N10" s="11">
        <v>-10.9</v>
      </c>
      <c r="O10" s="6">
        <f t="shared" si="0"/>
        <v>52.767663975515802</v>
      </c>
    </row>
    <row r="11" spans="1:15" ht="12.75" x14ac:dyDescent="0.2">
      <c r="A11" s="4" t="s">
        <v>72</v>
      </c>
      <c r="B11" s="4">
        <v>18</v>
      </c>
      <c r="C11" s="4">
        <v>9765</v>
      </c>
      <c r="D11" s="4">
        <v>1261000</v>
      </c>
      <c r="E11" s="4" t="s">
        <v>350</v>
      </c>
      <c r="F11" s="4">
        <v>107</v>
      </c>
      <c r="G11" s="4">
        <v>9133</v>
      </c>
      <c r="H11" s="4">
        <v>1070000</v>
      </c>
      <c r="I11" s="4" t="s">
        <v>350</v>
      </c>
      <c r="L11" s="4" t="s">
        <v>215</v>
      </c>
      <c r="M11" s="5">
        <v>20019</v>
      </c>
      <c r="N11" s="11">
        <v>16.899999999999999</v>
      </c>
      <c r="O11" s="6">
        <f t="shared" si="0"/>
        <v>49.952545082171937</v>
      </c>
    </row>
    <row r="12" spans="1:15" ht="12.75" x14ac:dyDescent="0.2">
      <c r="A12" s="4" t="s">
        <v>231</v>
      </c>
      <c r="B12" s="4">
        <v>29</v>
      </c>
      <c r="C12" s="4">
        <v>21766</v>
      </c>
      <c r="D12" s="4">
        <v>2517000</v>
      </c>
      <c r="E12" s="4">
        <v>-9.9</v>
      </c>
      <c r="F12" s="4">
        <v>113</v>
      </c>
      <c r="G12" s="4">
        <v>20410</v>
      </c>
      <c r="H12" s="4">
        <v>2296000</v>
      </c>
      <c r="I12" s="4" t="s">
        <v>350</v>
      </c>
      <c r="L12" s="4" t="s">
        <v>231</v>
      </c>
      <c r="M12" s="5">
        <v>21766</v>
      </c>
      <c r="N12" s="11" t="s">
        <v>9</v>
      </c>
      <c r="O12" s="6">
        <f t="shared" si="0"/>
        <v>45.943214187264545</v>
      </c>
    </row>
    <row r="13" spans="1:15" ht="12.75" x14ac:dyDescent="0.2">
      <c r="A13" s="4" t="s">
        <v>262</v>
      </c>
      <c r="B13" s="4">
        <v>97</v>
      </c>
      <c r="C13" s="4">
        <v>27545</v>
      </c>
      <c r="D13" s="4">
        <v>3369000</v>
      </c>
      <c r="E13" s="4">
        <v>0.5</v>
      </c>
      <c r="F13" s="4">
        <v>475</v>
      </c>
      <c r="G13" s="4">
        <v>26420</v>
      </c>
      <c r="H13" s="4">
        <v>3274000</v>
      </c>
      <c r="I13" s="4">
        <v>12.3</v>
      </c>
      <c r="L13" s="4" t="s">
        <v>238</v>
      </c>
      <c r="M13" s="5">
        <v>23490</v>
      </c>
      <c r="N13" s="11" t="s">
        <v>9</v>
      </c>
      <c r="O13" s="6">
        <f t="shared" si="0"/>
        <v>42.571306939123033</v>
      </c>
    </row>
    <row r="14" spans="1:15" ht="12.75" x14ac:dyDescent="0.2">
      <c r="A14" s="4" t="s">
        <v>13</v>
      </c>
      <c r="B14" s="4">
        <v>2</v>
      </c>
      <c r="C14" s="4">
        <v>3039</v>
      </c>
      <c r="D14" s="4">
        <v>372000</v>
      </c>
      <c r="E14" s="4" t="s">
        <v>350</v>
      </c>
      <c r="F14" s="4">
        <v>16</v>
      </c>
      <c r="G14" s="4">
        <v>8751</v>
      </c>
      <c r="H14" s="4">
        <v>1056000</v>
      </c>
      <c r="I14" s="4" t="s">
        <v>350</v>
      </c>
      <c r="L14" s="4" t="s">
        <v>244</v>
      </c>
      <c r="M14" s="5">
        <v>24138</v>
      </c>
      <c r="N14" s="11" t="s">
        <v>9</v>
      </c>
      <c r="O14" s="6">
        <f t="shared" si="0"/>
        <v>41.428453061562678</v>
      </c>
    </row>
    <row r="15" spans="1:15" ht="12.75" x14ac:dyDescent="0.2">
      <c r="A15" s="4" t="s">
        <v>203</v>
      </c>
      <c r="B15" s="4">
        <v>59</v>
      </c>
      <c r="C15" s="4">
        <v>18951</v>
      </c>
      <c r="D15" s="4">
        <v>2337000</v>
      </c>
      <c r="E15" s="4">
        <v>4.9000000000000004</v>
      </c>
      <c r="F15" s="4">
        <v>342</v>
      </c>
      <c r="G15" s="4">
        <v>18677</v>
      </c>
      <c r="H15" s="4">
        <v>2179000</v>
      </c>
      <c r="I15" s="4">
        <v>-10.9</v>
      </c>
      <c r="L15" s="4" t="s">
        <v>262</v>
      </c>
      <c r="M15" s="5">
        <v>27545</v>
      </c>
      <c r="N15" s="11">
        <v>12.3</v>
      </c>
      <c r="O15" s="6">
        <f t="shared" si="0"/>
        <v>36.304229442730076</v>
      </c>
    </row>
    <row r="16" spans="1:15" ht="12.75" x14ac:dyDescent="0.2">
      <c r="A16" s="4" t="s">
        <v>57</v>
      </c>
      <c r="B16" s="4">
        <v>9</v>
      </c>
      <c r="C16" s="4">
        <v>8239</v>
      </c>
      <c r="D16" s="4">
        <v>823000</v>
      </c>
      <c r="E16" s="4" t="s">
        <v>350</v>
      </c>
      <c r="F16" s="4">
        <v>72</v>
      </c>
      <c r="G16" s="4">
        <v>8564</v>
      </c>
      <c r="H16" s="4">
        <v>989000</v>
      </c>
      <c r="I16" s="4" t="s">
        <v>350</v>
      </c>
      <c r="M16" s="5"/>
      <c r="O16" s="6"/>
    </row>
    <row r="17" spans="1:15" ht="12.75" x14ac:dyDescent="0.2">
      <c r="A17" s="4" t="s">
        <v>19</v>
      </c>
      <c r="B17" s="4">
        <v>8</v>
      </c>
      <c r="C17" s="4">
        <v>4473</v>
      </c>
      <c r="D17" s="4">
        <v>480000</v>
      </c>
      <c r="E17" s="4" t="s">
        <v>350</v>
      </c>
      <c r="F17" s="4">
        <v>26</v>
      </c>
      <c r="G17" s="4">
        <v>4960</v>
      </c>
      <c r="H17" s="4">
        <v>544000</v>
      </c>
      <c r="I17" s="4" t="s">
        <v>350</v>
      </c>
      <c r="L17" s="21" t="s">
        <v>59</v>
      </c>
      <c r="M17" s="20"/>
      <c r="N17" s="20"/>
      <c r="O17" s="20"/>
    </row>
    <row r="18" spans="1:15" ht="12.75" x14ac:dyDescent="0.2">
      <c r="A18" s="4" t="s">
        <v>15</v>
      </c>
      <c r="B18" s="4">
        <v>2</v>
      </c>
      <c r="C18" s="4">
        <v>3217</v>
      </c>
      <c r="D18" s="4">
        <v>377000</v>
      </c>
      <c r="E18" s="4" t="s">
        <v>350</v>
      </c>
      <c r="F18" s="4">
        <v>15</v>
      </c>
      <c r="G18" s="4">
        <v>3898</v>
      </c>
      <c r="H18" s="4">
        <v>435000</v>
      </c>
      <c r="I18" s="4" t="s">
        <v>350</v>
      </c>
      <c r="M18" s="5"/>
    </row>
    <row r="19" spans="1:15" ht="12.75" x14ac:dyDescent="0.2">
      <c r="M19" s="5"/>
    </row>
  </sheetData>
  <mergeCells count="4">
    <mergeCell ref="A1:E1"/>
    <mergeCell ref="F1:I1"/>
    <mergeCell ref="L1:O1"/>
    <mergeCell ref="L17:O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N55"/>
  <sheetViews>
    <sheetView workbookViewId="0"/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366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71</v>
      </c>
      <c r="L3" s="5">
        <v>9703</v>
      </c>
      <c r="M3" s="11" t="s">
        <v>9</v>
      </c>
      <c r="N3" s="6">
        <f t="shared" ref="N3:N35" si="0">1000000/L3</f>
        <v>103.06090899721735</v>
      </c>
    </row>
    <row r="4" spans="1:14" ht="12.75" x14ac:dyDescent="0.2">
      <c r="A4" s="4" t="s">
        <v>38</v>
      </c>
      <c r="B4" s="4">
        <v>1892</v>
      </c>
      <c r="C4" s="4">
        <v>30548</v>
      </c>
      <c r="D4" s="4">
        <v>4063000</v>
      </c>
      <c r="E4" s="4">
        <v>0.8</v>
      </c>
      <c r="F4" s="4">
        <v>8602</v>
      </c>
      <c r="G4" s="4">
        <v>30796</v>
      </c>
      <c r="H4" s="4">
        <v>4082000</v>
      </c>
      <c r="I4" s="4">
        <v>3.7</v>
      </c>
      <c r="K4" s="4" t="s">
        <v>87</v>
      </c>
      <c r="L4" s="5">
        <v>10349</v>
      </c>
      <c r="M4" s="11" t="s">
        <v>9</v>
      </c>
      <c r="N4" s="6">
        <f t="shared" si="0"/>
        <v>96.627693496956226</v>
      </c>
    </row>
    <row r="5" spans="1:14" ht="12.75" x14ac:dyDescent="0.2">
      <c r="A5" s="4" t="s">
        <v>158</v>
      </c>
      <c r="B5" s="4">
        <v>50</v>
      </c>
      <c r="C5" s="4">
        <v>15390</v>
      </c>
      <c r="D5" s="4">
        <v>1980000</v>
      </c>
      <c r="E5" s="4">
        <v>-13.2</v>
      </c>
      <c r="F5" s="4">
        <v>186</v>
      </c>
      <c r="G5" s="4">
        <v>15814</v>
      </c>
      <c r="H5" s="4">
        <v>1911000</v>
      </c>
      <c r="I5" s="4">
        <v>-7.2</v>
      </c>
      <c r="K5" s="4" t="s">
        <v>108</v>
      </c>
      <c r="L5" s="5">
        <v>11934</v>
      </c>
      <c r="M5" s="11" t="s">
        <v>9</v>
      </c>
      <c r="N5" s="6">
        <f t="shared" si="0"/>
        <v>83.79420144126027</v>
      </c>
    </row>
    <row r="6" spans="1:14" ht="12.75" x14ac:dyDescent="0.2">
      <c r="A6" s="4" t="s">
        <v>133</v>
      </c>
      <c r="B6" s="4">
        <v>24</v>
      </c>
      <c r="C6" s="4">
        <v>13562</v>
      </c>
      <c r="D6" s="4">
        <v>1595000</v>
      </c>
      <c r="E6" s="4" t="s">
        <v>350</v>
      </c>
      <c r="F6" s="4">
        <v>99</v>
      </c>
      <c r="G6" s="4">
        <v>13803</v>
      </c>
      <c r="H6" s="4">
        <v>1588000</v>
      </c>
      <c r="I6" s="4" t="s">
        <v>350</v>
      </c>
      <c r="K6" s="4" t="s">
        <v>133</v>
      </c>
      <c r="L6" s="5">
        <v>13562</v>
      </c>
      <c r="M6" s="11" t="s">
        <v>9</v>
      </c>
      <c r="N6" s="6">
        <f t="shared" si="0"/>
        <v>73.735437251142898</v>
      </c>
    </row>
    <row r="7" spans="1:14" ht="12.75" x14ac:dyDescent="0.2">
      <c r="A7" s="4" t="s">
        <v>293</v>
      </c>
      <c r="B7" s="4">
        <v>19</v>
      </c>
      <c r="C7" s="4">
        <v>33676</v>
      </c>
      <c r="D7" s="4">
        <v>4535000</v>
      </c>
      <c r="E7" s="4" t="s">
        <v>350</v>
      </c>
      <c r="F7" s="4">
        <v>92</v>
      </c>
      <c r="G7" s="4">
        <v>33349</v>
      </c>
      <c r="H7" s="4">
        <v>4453000</v>
      </c>
      <c r="I7" s="4" t="s">
        <v>350</v>
      </c>
      <c r="K7" s="4" t="s">
        <v>151</v>
      </c>
      <c r="L7" s="5">
        <v>14685</v>
      </c>
      <c r="M7" s="11">
        <v>-3.6</v>
      </c>
      <c r="N7" s="6">
        <f t="shared" si="0"/>
        <v>68.09669731018046</v>
      </c>
    </row>
    <row r="8" spans="1:14" ht="12.75" x14ac:dyDescent="0.2">
      <c r="A8" s="4" t="s">
        <v>317</v>
      </c>
      <c r="B8" s="4">
        <v>38</v>
      </c>
      <c r="C8" s="4">
        <v>40392</v>
      </c>
      <c r="D8" s="4">
        <v>5136000</v>
      </c>
      <c r="E8" s="4">
        <v>-3.6</v>
      </c>
      <c r="F8" s="4">
        <v>202</v>
      </c>
      <c r="G8" s="4">
        <v>40181</v>
      </c>
      <c r="H8" s="4">
        <v>5320000</v>
      </c>
      <c r="I8" s="4">
        <v>1.6</v>
      </c>
      <c r="K8" s="4" t="s">
        <v>158</v>
      </c>
      <c r="L8" s="5">
        <v>15390</v>
      </c>
      <c r="M8" s="11">
        <v>-7.2</v>
      </c>
      <c r="N8" s="6">
        <f t="shared" si="0"/>
        <v>64.977257959714095</v>
      </c>
    </row>
    <row r="9" spans="1:14" ht="12.75" x14ac:dyDescent="0.2">
      <c r="A9" s="4" t="s">
        <v>243</v>
      </c>
      <c r="B9" s="4">
        <v>50</v>
      </c>
      <c r="C9" s="4">
        <v>24111</v>
      </c>
      <c r="D9" s="4">
        <v>3025000</v>
      </c>
      <c r="E9" s="4">
        <v>1.9</v>
      </c>
      <c r="F9" s="4">
        <v>238</v>
      </c>
      <c r="G9" s="4">
        <v>23879</v>
      </c>
      <c r="H9" s="4">
        <v>3059000</v>
      </c>
      <c r="I9" s="4">
        <v>2.1</v>
      </c>
      <c r="K9" s="4" t="s">
        <v>172</v>
      </c>
      <c r="L9" s="5">
        <v>16364</v>
      </c>
      <c r="M9" s="11">
        <v>7</v>
      </c>
      <c r="N9" s="6">
        <f t="shared" si="0"/>
        <v>61.10975311659741</v>
      </c>
    </row>
    <row r="10" spans="1:14" ht="12.75" x14ac:dyDescent="0.2">
      <c r="A10" s="4" t="s">
        <v>294</v>
      </c>
      <c r="B10" s="4">
        <v>161</v>
      </c>
      <c r="C10" s="4">
        <v>33918</v>
      </c>
      <c r="D10" s="4">
        <v>4565000</v>
      </c>
      <c r="E10" s="4">
        <v>3.1</v>
      </c>
      <c r="F10" s="4">
        <v>710</v>
      </c>
      <c r="G10" s="4">
        <v>34973</v>
      </c>
      <c r="H10" s="4">
        <v>4778000</v>
      </c>
      <c r="I10" s="4">
        <v>4.3</v>
      </c>
      <c r="K10" s="4" t="s">
        <v>184</v>
      </c>
      <c r="L10" s="5">
        <v>17143</v>
      </c>
      <c r="M10" s="11" t="s">
        <v>9</v>
      </c>
      <c r="N10" s="6">
        <f t="shared" si="0"/>
        <v>58.332847226273117</v>
      </c>
    </row>
    <row r="11" spans="1:14" ht="12.75" x14ac:dyDescent="0.2">
      <c r="A11" s="4" t="s">
        <v>151</v>
      </c>
      <c r="B11" s="4">
        <v>72</v>
      </c>
      <c r="C11" s="4">
        <v>14685</v>
      </c>
      <c r="D11" s="4">
        <v>1855000</v>
      </c>
      <c r="E11" s="4">
        <v>1.8</v>
      </c>
      <c r="F11" s="4">
        <v>349</v>
      </c>
      <c r="G11" s="4">
        <v>15478</v>
      </c>
      <c r="H11" s="4">
        <v>1871000</v>
      </c>
      <c r="I11" s="4">
        <v>-3.6</v>
      </c>
      <c r="K11" s="4" t="s">
        <v>198</v>
      </c>
      <c r="L11" s="5">
        <v>18432</v>
      </c>
      <c r="M11" s="11" t="s">
        <v>9</v>
      </c>
      <c r="N11" s="6">
        <f t="shared" si="0"/>
        <v>54.253472222222221</v>
      </c>
    </row>
    <row r="12" spans="1:14" ht="12.75" x14ac:dyDescent="0.2">
      <c r="A12" s="4" t="s">
        <v>295</v>
      </c>
      <c r="B12" s="4">
        <v>71</v>
      </c>
      <c r="C12" s="4">
        <v>34169</v>
      </c>
      <c r="D12" s="4">
        <v>4832000</v>
      </c>
      <c r="E12" s="4">
        <v>-1.2</v>
      </c>
      <c r="F12" s="4">
        <v>304</v>
      </c>
      <c r="G12" s="4">
        <v>37349</v>
      </c>
      <c r="H12" s="4">
        <v>4920000</v>
      </c>
      <c r="I12" s="4">
        <v>3.1</v>
      </c>
      <c r="K12" s="4" t="s">
        <v>200</v>
      </c>
      <c r="L12" s="5">
        <v>18752</v>
      </c>
      <c r="M12" s="11" t="s">
        <v>9</v>
      </c>
      <c r="N12" s="6">
        <f t="shared" si="0"/>
        <v>53.327645051194537</v>
      </c>
    </row>
    <row r="13" spans="1:14" ht="12.75" x14ac:dyDescent="0.2">
      <c r="A13" s="4" t="s">
        <v>211</v>
      </c>
      <c r="B13" s="4">
        <v>31</v>
      </c>
      <c r="C13" s="4">
        <v>19451</v>
      </c>
      <c r="D13" s="4">
        <v>2211000</v>
      </c>
      <c r="E13" s="4">
        <v>4.5</v>
      </c>
      <c r="F13" s="4">
        <v>149</v>
      </c>
      <c r="G13" s="4">
        <v>19739</v>
      </c>
      <c r="H13" s="4">
        <v>2296000</v>
      </c>
      <c r="I13" s="4" t="s">
        <v>350</v>
      </c>
      <c r="K13" s="4" t="s">
        <v>202</v>
      </c>
      <c r="L13" s="5">
        <v>18931</v>
      </c>
      <c r="M13" s="11">
        <v>3.2</v>
      </c>
      <c r="N13" s="6">
        <f t="shared" si="0"/>
        <v>52.823411335904076</v>
      </c>
    </row>
    <row r="14" spans="1:14" ht="12.75" x14ac:dyDescent="0.2">
      <c r="A14" s="4" t="s">
        <v>213</v>
      </c>
      <c r="B14" s="4">
        <v>50</v>
      </c>
      <c r="C14" s="4">
        <v>19548</v>
      </c>
      <c r="D14" s="4">
        <v>2457000</v>
      </c>
      <c r="E14" s="4">
        <v>1.8</v>
      </c>
      <c r="F14" s="4">
        <v>193</v>
      </c>
      <c r="G14" s="4">
        <v>21603</v>
      </c>
      <c r="H14" s="4">
        <v>2571000</v>
      </c>
      <c r="I14" s="4">
        <v>0.7</v>
      </c>
      <c r="K14" s="4" t="s">
        <v>208</v>
      </c>
      <c r="L14" s="5">
        <v>19251</v>
      </c>
      <c r="M14" s="11" t="s">
        <v>9</v>
      </c>
      <c r="N14" s="6">
        <f t="shared" si="0"/>
        <v>51.945353488130486</v>
      </c>
    </row>
    <row r="15" spans="1:14" ht="12.75" x14ac:dyDescent="0.2">
      <c r="A15" s="4" t="s">
        <v>172</v>
      </c>
      <c r="B15" s="4">
        <v>33</v>
      </c>
      <c r="C15" s="4">
        <v>16364</v>
      </c>
      <c r="D15" s="4">
        <v>1817000</v>
      </c>
      <c r="E15" s="4">
        <v>-1.5</v>
      </c>
      <c r="F15" s="4">
        <v>174</v>
      </c>
      <c r="G15" s="4">
        <v>15651</v>
      </c>
      <c r="H15" s="4">
        <v>1835000</v>
      </c>
      <c r="I15" s="4">
        <v>7</v>
      </c>
      <c r="K15" s="4" t="s">
        <v>211</v>
      </c>
      <c r="L15" s="5">
        <v>19451</v>
      </c>
      <c r="M15" s="11" t="s">
        <v>9</v>
      </c>
      <c r="N15" s="6">
        <f t="shared" si="0"/>
        <v>51.411238496735386</v>
      </c>
    </row>
    <row r="16" spans="1:14" ht="12.75" x14ac:dyDescent="0.2">
      <c r="A16" s="4" t="s">
        <v>239</v>
      </c>
      <c r="B16" s="4">
        <v>142</v>
      </c>
      <c r="C16" s="4">
        <v>23550</v>
      </c>
      <c r="D16" s="4">
        <v>3064000</v>
      </c>
      <c r="E16" s="4">
        <v>1.3</v>
      </c>
      <c r="F16" s="4">
        <v>598</v>
      </c>
      <c r="G16" s="4">
        <v>23597</v>
      </c>
      <c r="H16" s="4">
        <v>2926000</v>
      </c>
      <c r="I16" s="4">
        <v>10.3</v>
      </c>
      <c r="K16" s="4" t="s">
        <v>213</v>
      </c>
      <c r="L16" s="5">
        <v>19548</v>
      </c>
      <c r="M16" s="11">
        <v>0.7</v>
      </c>
      <c r="N16" s="6">
        <f t="shared" si="0"/>
        <v>51.156128504194804</v>
      </c>
    </row>
    <row r="17" spans="1:14" ht="12.75" x14ac:dyDescent="0.2">
      <c r="A17" s="4" t="s">
        <v>303</v>
      </c>
      <c r="B17" s="4">
        <v>55</v>
      </c>
      <c r="C17" s="4">
        <v>35389</v>
      </c>
      <c r="D17" s="4">
        <v>4600000</v>
      </c>
      <c r="E17" s="4">
        <v>3.2</v>
      </c>
      <c r="F17" s="4">
        <v>250</v>
      </c>
      <c r="G17" s="4">
        <v>34656</v>
      </c>
      <c r="H17" s="4">
        <v>4792000</v>
      </c>
      <c r="I17" s="4">
        <v>2.1</v>
      </c>
      <c r="K17" s="4" t="s">
        <v>239</v>
      </c>
      <c r="L17" s="5">
        <v>23550</v>
      </c>
      <c r="M17" s="11">
        <v>10.3</v>
      </c>
      <c r="N17" s="6">
        <f t="shared" si="0"/>
        <v>42.462845010615709</v>
      </c>
    </row>
    <row r="18" spans="1:14" ht="12.75" x14ac:dyDescent="0.2">
      <c r="A18" s="4" t="s">
        <v>277</v>
      </c>
      <c r="B18" s="4">
        <v>59</v>
      </c>
      <c r="C18" s="4">
        <v>30369</v>
      </c>
      <c r="D18" s="4">
        <v>4105000</v>
      </c>
      <c r="E18" s="4">
        <v>4.0999999999999996</v>
      </c>
      <c r="F18" s="4">
        <v>250</v>
      </c>
      <c r="G18" s="4">
        <v>31163</v>
      </c>
      <c r="H18" s="4">
        <v>4110000</v>
      </c>
      <c r="I18" s="4">
        <v>3</v>
      </c>
      <c r="K18" s="4" t="s">
        <v>243</v>
      </c>
      <c r="L18" s="5">
        <v>24111</v>
      </c>
      <c r="M18" s="11">
        <v>2.1</v>
      </c>
      <c r="N18" s="6">
        <f t="shared" si="0"/>
        <v>41.474845506200488</v>
      </c>
    </row>
    <row r="19" spans="1:14" ht="12.75" x14ac:dyDescent="0.2">
      <c r="A19" s="4" t="s">
        <v>330</v>
      </c>
      <c r="B19" s="4">
        <v>55</v>
      </c>
      <c r="C19" s="4">
        <v>49351</v>
      </c>
      <c r="D19" s="4">
        <v>6887000</v>
      </c>
      <c r="E19" s="4">
        <v>-1.1000000000000001</v>
      </c>
      <c r="F19" s="4">
        <v>219</v>
      </c>
      <c r="G19" s="4">
        <v>48915</v>
      </c>
      <c r="H19" s="4">
        <v>7114000</v>
      </c>
      <c r="I19" s="4">
        <v>2.6</v>
      </c>
      <c r="K19" s="4" t="s">
        <v>249</v>
      </c>
      <c r="L19" s="5">
        <v>24876</v>
      </c>
      <c r="M19" s="11">
        <v>-6.3</v>
      </c>
      <c r="N19" s="6">
        <f t="shared" si="0"/>
        <v>40.199388969287668</v>
      </c>
    </row>
    <row r="20" spans="1:14" ht="12.75" x14ac:dyDescent="0.2">
      <c r="A20" s="4" t="s">
        <v>322</v>
      </c>
      <c r="B20" s="4">
        <v>93</v>
      </c>
      <c r="C20" s="4">
        <v>43810</v>
      </c>
      <c r="D20" s="4">
        <v>5819000</v>
      </c>
      <c r="E20" s="4">
        <v>2.6</v>
      </c>
      <c r="F20" s="4">
        <v>407</v>
      </c>
      <c r="G20" s="4">
        <v>41178</v>
      </c>
      <c r="H20" s="4">
        <v>5587000</v>
      </c>
      <c r="I20" s="4">
        <v>9.5</v>
      </c>
      <c r="K20" s="4" t="s">
        <v>267</v>
      </c>
      <c r="L20" s="5">
        <v>28396</v>
      </c>
      <c r="M20" s="11">
        <v>9.1999999999999993</v>
      </c>
      <c r="N20" s="6">
        <f t="shared" si="0"/>
        <v>35.216227637695447</v>
      </c>
    </row>
    <row r="21" spans="1:14" ht="12.75" x14ac:dyDescent="0.2">
      <c r="A21" s="4" t="s">
        <v>323</v>
      </c>
      <c r="B21" s="4">
        <v>185</v>
      </c>
      <c r="C21" s="4">
        <v>43983</v>
      </c>
      <c r="D21" s="4">
        <v>5990000</v>
      </c>
      <c r="E21" s="4">
        <v>3</v>
      </c>
      <c r="F21" s="4">
        <v>885</v>
      </c>
      <c r="G21" s="4">
        <v>44553</v>
      </c>
      <c r="H21" s="4">
        <v>6033000</v>
      </c>
      <c r="I21" s="4">
        <v>7</v>
      </c>
      <c r="K21" s="4" t="s">
        <v>272</v>
      </c>
      <c r="L21" s="5">
        <v>29677</v>
      </c>
      <c r="M21" s="11">
        <v>1.7</v>
      </c>
      <c r="N21" s="6">
        <f t="shared" si="0"/>
        <v>33.696128314856622</v>
      </c>
    </row>
    <row r="22" spans="1:14" ht="12.75" x14ac:dyDescent="0.2">
      <c r="A22" s="4" t="s">
        <v>87</v>
      </c>
      <c r="B22" s="4">
        <v>19</v>
      </c>
      <c r="C22" s="4">
        <v>10349</v>
      </c>
      <c r="D22" s="4">
        <v>1472000</v>
      </c>
      <c r="E22" s="4" t="s">
        <v>350</v>
      </c>
      <c r="F22" s="4">
        <v>87</v>
      </c>
      <c r="G22" s="4">
        <v>10876</v>
      </c>
      <c r="H22" s="4">
        <v>1339000</v>
      </c>
      <c r="I22" s="4" t="s">
        <v>350</v>
      </c>
      <c r="K22" s="4" t="s">
        <v>276</v>
      </c>
      <c r="L22" s="5">
        <v>30309</v>
      </c>
      <c r="M22" s="11">
        <v>1.5</v>
      </c>
      <c r="N22" s="6">
        <f t="shared" si="0"/>
        <v>32.993500280444749</v>
      </c>
    </row>
    <row r="23" spans="1:14" ht="12.75" x14ac:dyDescent="0.2">
      <c r="A23" s="4" t="s">
        <v>108</v>
      </c>
      <c r="B23" s="4">
        <v>19</v>
      </c>
      <c r="C23" s="4">
        <v>11934</v>
      </c>
      <c r="D23" s="4">
        <v>1409000</v>
      </c>
      <c r="E23" s="4" t="s">
        <v>350</v>
      </c>
      <c r="F23" s="4">
        <v>54</v>
      </c>
      <c r="G23" s="4">
        <v>12639</v>
      </c>
      <c r="H23" s="4">
        <v>1358000</v>
      </c>
      <c r="I23" s="4" t="s">
        <v>350</v>
      </c>
      <c r="K23" s="4" t="s">
        <v>277</v>
      </c>
      <c r="L23" s="5">
        <v>30369</v>
      </c>
      <c r="M23" s="11">
        <v>3</v>
      </c>
      <c r="N23" s="6">
        <f t="shared" si="0"/>
        <v>32.928315058118478</v>
      </c>
    </row>
    <row r="24" spans="1:14" ht="12.75" x14ac:dyDescent="0.2">
      <c r="A24" s="4" t="s">
        <v>267</v>
      </c>
      <c r="B24" s="4">
        <v>49</v>
      </c>
      <c r="C24" s="4">
        <v>28396</v>
      </c>
      <c r="D24" s="4">
        <v>3560000</v>
      </c>
      <c r="E24" s="4">
        <v>-0.7</v>
      </c>
      <c r="F24" s="4">
        <v>238</v>
      </c>
      <c r="G24" s="4">
        <v>30616</v>
      </c>
      <c r="H24" s="4">
        <v>3630000</v>
      </c>
      <c r="I24" s="4">
        <v>9.1999999999999993</v>
      </c>
      <c r="K24" s="4" t="s">
        <v>282</v>
      </c>
      <c r="L24" s="5">
        <v>31347</v>
      </c>
      <c r="M24" s="11">
        <v>2.6</v>
      </c>
      <c r="N24" s="6">
        <f t="shared" si="0"/>
        <v>31.900979360066355</v>
      </c>
    </row>
    <row r="25" spans="1:14" ht="12.75" x14ac:dyDescent="0.2">
      <c r="A25" s="4" t="s">
        <v>202</v>
      </c>
      <c r="B25" s="4">
        <v>51</v>
      </c>
      <c r="C25" s="4">
        <v>18931</v>
      </c>
      <c r="D25" s="4">
        <v>2134000</v>
      </c>
      <c r="E25" s="4">
        <v>-1.8</v>
      </c>
      <c r="F25" s="4">
        <v>250</v>
      </c>
      <c r="G25" s="4">
        <v>19684</v>
      </c>
      <c r="H25" s="4">
        <v>2120000</v>
      </c>
      <c r="I25" s="4">
        <v>3.2</v>
      </c>
      <c r="K25" s="4" t="s">
        <v>287</v>
      </c>
      <c r="L25" s="5">
        <v>32326</v>
      </c>
      <c r="M25" s="11">
        <v>8.3000000000000007</v>
      </c>
      <c r="N25" s="6">
        <f t="shared" si="0"/>
        <v>30.93485120336571</v>
      </c>
    </row>
    <row r="26" spans="1:14" ht="12.75" x14ac:dyDescent="0.2">
      <c r="A26" s="4" t="s">
        <v>249</v>
      </c>
      <c r="B26" s="4">
        <v>34</v>
      </c>
      <c r="C26" s="4">
        <v>24876</v>
      </c>
      <c r="D26" s="4">
        <v>3261000</v>
      </c>
      <c r="E26" s="4">
        <v>-3.6</v>
      </c>
      <c r="F26" s="4">
        <v>151</v>
      </c>
      <c r="G26" s="4">
        <v>24667</v>
      </c>
      <c r="H26" s="4">
        <v>3190000</v>
      </c>
      <c r="I26" s="4">
        <v>-6.3</v>
      </c>
      <c r="K26" s="4" t="s">
        <v>293</v>
      </c>
      <c r="L26" s="5">
        <v>33676</v>
      </c>
      <c r="M26" s="11" t="s">
        <v>9</v>
      </c>
      <c r="N26" s="6">
        <f t="shared" si="0"/>
        <v>29.694738092410024</v>
      </c>
    </row>
    <row r="27" spans="1:14" ht="12.75" x14ac:dyDescent="0.2">
      <c r="A27" s="4" t="s">
        <v>300</v>
      </c>
      <c r="B27" s="4">
        <v>52</v>
      </c>
      <c r="C27" s="4">
        <v>34680</v>
      </c>
      <c r="D27" s="4">
        <v>4947000</v>
      </c>
      <c r="E27" s="4">
        <v>2.2000000000000002</v>
      </c>
      <c r="F27" s="4">
        <v>235</v>
      </c>
      <c r="G27" s="4">
        <v>33212</v>
      </c>
      <c r="H27" s="4">
        <v>4680000</v>
      </c>
      <c r="I27" s="4">
        <v>5.2</v>
      </c>
      <c r="K27" s="4" t="s">
        <v>294</v>
      </c>
      <c r="L27" s="5">
        <v>33918</v>
      </c>
      <c r="M27" s="11">
        <v>4.3</v>
      </c>
      <c r="N27" s="6">
        <f t="shared" si="0"/>
        <v>29.482870452267232</v>
      </c>
    </row>
    <row r="28" spans="1:14" ht="12.75" x14ac:dyDescent="0.2">
      <c r="A28" s="4" t="s">
        <v>200</v>
      </c>
      <c r="B28" s="4">
        <v>38</v>
      </c>
      <c r="C28" s="4">
        <v>18752</v>
      </c>
      <c r="D28" s="4">
        <v>2305000</v>
      </c>
      <c r="E28" s="4">
        <v>-0.7</v>
      </c>
      <c r="F28" s="4">
        <v>154</v>
      </c>
      <c r="G28" s="4">
        <v>18778</v>
      </c>
      <c r="H28" s="4">
        <v>2297000</v>
      </c>
      <c r="I28" s="4" t="s">
        <v>350</v>
      </c>
      <c r="K28" s="4" t="s">
        <v>295</v>
      </c>
      <c r="L28" s="5">
        <v>34169</v>
      </c>
      <c r="M28" s="11">
        <v>3.1</v>
      </c>
      <c r="N28" s="6">
        <f t="shared" si="0"/>
        <v>29.266294009189615</v>
      </c>
    </row>
    <row r="29" spans="1:14" ht="12.75" x14ac:dyDescent="0.2">
      <c r="A29" s="4" t="s">
        <v>287</v>
      </c>
      <c r="B29" s="4">
        <v>45</v>
      </c>
      <c r="C29" s="4">
        <v>32326</v>
      </c>
      <c r="D29" s="4">
        <v>4166000</v>
      </c>
      <c r="E29" s="4">
        <v>4.2</v>
      </c>
      <c r="F29" s="4">
        <v>219</v>
      </c>
      <c r="G29" s="4">
        <v>31256</v>
      </c>
      <c r="H29" s="4">
        <v>4086000</v>
      </c>
      <c r="I29" s="4">
        <v>8.3000000000000007</v>
      </c>
      <c r="K29" s="4" t="s">
        <v>300</v>
      </c>
      <c r="L29" s="5">
        <v>34680</v>
      </c>
      <c r="M29" s="11">
        <v>5.2</v>
      </c>
      <c r="N29" s="6">
        <f t="shared" si="0"/>
        <v>28.83506343713956</v>
      </c>
    </row>
    <row r="30" spans="1:14" ht="12.75" x14ac:dyDescent="0.2">
      <c r="A30" s="4" t="s">
        <v>198</v>
      </c>
      <c r="B30" s="4">
        <v>38</v>
      </c>
      <c r="C30" s="4">
        <v>18432</v>
      </c>
      <c r="D30" s="4">
        <v>2032000</v>
      </c>
      <c r="E30" s="4">
        <v>15.2</v>
      </c>
      <c r="F30" s="4">
        <v>140</v>
      </c>
      <c r="G30" s="4">
        <v>17980</v>
      </c>
      <c r="H30" s="4">
        <v>2150000</v>
      </c>
      <c r="I30" s="4" t="s">
        <v>350</v>
      </c>
      <c r="K30" s="4" t="s">
        <v>303</v>
      </c>
      <c r="L30" s="5">
        <v>35389</v>
      </c>
      <c r="M30" s="11">
        <v>2.1</v>
      </c>
      <c r="N30" s="6">
        <f t="shared" si="0"/>
        <v>28.257368108734351</v>
      </c>
    </row>
    <row r="31" spans="1:14" ht="12.75" x14ac:dyDescent="0.2">
      <c r="A31" s="4" t="s">
        <v>282</v>
      </c>
      <c r="B31" s="4">
        <v>81</v>
      </c>
      <c r="C31" s="4">
        <v>31347</v>
      </c>
      <c r="D31" s="4">
        <v>4052000</v>
      </c>
      <c r="E31" s="4">
        <v>-2.9</v>
      </c>
      <c r="F31" s="4">
        <v>418</v>
      </c>
      <c r="G31" s="4">
        <v>30248</v>
      </c>
      <c r="H31" s="4">
        <v>3830000</v>
      </c>
      <c r="I31" s="4">
        <v>2.6</v>
      </c>
      <c r="K31" s="4" t="s">
        <v>317</v>
      </c>
      <c r="L31" s="5">
        <v>40392</v>
      </c>
      <c r="M31" s="11">
        <v>1.6</v>
      </c>
      <c r="N31" s="6">
        <f t="shared" si="0"/>
        <v>24.757377698554169</v>
      </c>
    </row>
    <row r="32" spans="1:14" ht="12.75" x14ac:dyDescent="0.2">
      <c r="A32" s="4" t="s">
        <v>337</v>
      </c>
      <c r="B32" s="4">
        <v>84</v>
      </c>
      <c r="C32" s="4">
        <v>54214</v>
      </c>
      <c r="D32" s="4">
        <v>8031000</v>
      </c>
      <c r="E32" s="4">
        <v>0.1</v>
      </c>
      <c r="F32" s="4">
        <v>406</v>
      </c>
      <c r="G32" s="4">
        <v>50139</v>
      </c>
      <c r="H32" s="4">
        <v>7586000</v>
      </c>
      <c r="I32" s="4">
        <v>5.4</v>
      </c>
      <c r="K32" s="4" t="s">
        <v>322</v>
      </c>
      <c r="L32" s="5">
        <v>43810</v>
      </c>
      <c r="M32" s="11">
        <v>9.5</v>
      </c>
      <c r="N32" s="6">
        <f t="shared" si="0"/>
        <v>22.825838849577721</v>
      </c>
    </row>
    <row r="33" spans="1:14" ht="12.75" x14ac:dyDescent="0.2">
      <c r="A33" s="4" t="s">
        <v>276</v>
      </c>
      <c r="B33" s="4">
        <v>60</v>
      </c>
      <c r="C33" s="4">
        <v>30309</v>
      </c>
      <c r="D33" s="4">
        <v>4068000</v>
      </c>
      <c r="E33" s="4">
        <v>-1.6</v>
      </c>
      <c r="F33" s="4">
        <v>300</v>
      </c>
      <c r="G33" s="4">
        <v>31117</v>
      </c>
      <c r="H33" s="4">
        <v>4101000</v>
      </c>
      <c r="I33" s="4">
        <v>1.5</v>
      </c>
      <c r="K33" s="4" t="s">
        <v>323</v>
      </c>
      <c r="L33" s="5">
        <v>43983</v>
      </c>
      <c r="M33" s="11">
        <v>7</v>
      </c>
      <c r="N33" s="6">
        <f t="shared" si="0"/>
        <v>22.736057112975466</v>
      </c>
    </row>
    <row r="34" spans="1:14" ht="12.75" x14ac:dyDescent="0.2">
      <c r="A34" s="4" t="s">
        <v>208</v>
      </c>
      <c r="B34" s="4">
        <v>25</v>
      </c>
      <c r="C34" s="4">
        <v>19251</v>
      </c>
      <c r="D34" s="4">
        <v>2563000</v>
      </c>
      <c r="E34" s="4">
        <v>2.7</v>
      </c>
      <c r="F34" s="4">
        <v>124</v>
      </c>
      <c r="G34" s="4">
        <v>18555</v>
      </c>
      <c r="H34" s="4">
        <v>2373000</v>
      </c>
      <c r="I34" s="4" t="s">
        <v>350</v>
      </c>
      <c r="K34" s="4" t="s">
        <v>330</v>
      </c>
      <c r="L34" s="5">
        <v>49351</v>
      </c>
      <c r="M34" s="11">
        <v>2.6</v>
      </c>
      <c r="N34" s="6">
        <f t="shared" si="0"/>
        <v>20.263013920690565</v>
      </c>
    </row>
    <row r="35" spans="1:14" ht="12.75" x14ac:dyDescent="0.2">
      <c r="A35" s="4" t="s">
        <v>272</v>
      </c>
      <c r="B35" s="4">
        <v>67</v>
      </c>
      <c r="C35" s="4">
        <v>29677</v>
      </c>
      <c r="D35" s="4">
        <v>3837000</v>
      </c>
      <c r="E35" s="4">
        <v>2.2999999999999998</v>
      </c>
      <c r="F35" s="4">
        <v>313</v>
      </c>
      <c r="G35" s="4">
        <v>31441</v>
      </c>
      <c r="H35" s="4">
        <v>4170000</v>
      </c>
      <c r="I35" s="4">
        <v>1.7</v>
      </c>
      <c r="K35" s="4" t="s">
        <v>337</v>
      </c>
      <c r="L35" s="5">
        <v>54214</v>
      </c>
      <c r="M35" s="11">
        <v>5.4</v>
      </c>
      <c r="N35" s="6">
        <f t="shared" si="0"/>
        <v>18.445420002213449</v>
      </c>
    </row>
    <row r="36" spans="1:14" ht="12.75" x14ac:dyDescent="0.2">
      <c r="A36" s="4" t="s">
        <v>184</v>
      </c>
      <c r="B36" s="4">
        <v>22</v>
      </c>
      <c r="C36" s="4">
        <v>17143</v>
      </c>
      <c r="D36" s="4">
        <v>2000000</v>
      </c>
      <c r="E36" s="4" t="s">
        <v>350</v>
      </c>
      <c r="F36" s="4">
        <v>101</v>
      </c>
      <c r="G36" s="4">
        <v>15157</v>
      </c>
      <c r="H36" s="4">
        <v>1722000</v>
      </c>
      <c r="I36" s="4" t="s">
        <v>350</v>
      </c>
      <c r="M36" s="11"/>
    </row>
    <row r="37" spans="1:14" ht="12.75" x14ac:dyDescent="0.2">
      <c r="A37" s="4" t="s">
        <v>71</v>
      </c>
      <c r="B37" s="4">
        <v>20</v>
      </c>
      <c r="C37" s="4">
        <v>9703</v>
      </c>
      <c r="D37" s="4">
        <v>1283000</v>
      </c>
      <c r="E37" s="4" t="s">
        <v>350</v>
      </c>
      <c r="F37" s="4">
        <v>107</v>
      </c>
      <c r="G37" s="4">
        <v>11366</v>
      </c>
      <c r="H37" s="4">
        <v>1379000</v>
      </c>
      <c r="I37" s="4" t="s">
        <v>350</v>
      </c>
      <c r="M37" s="11"/>
    </row>
    <row r="38" spans="1:14" ht="12.75" x14ac:dyDescent="0.2">
      <c r="K38" s="21" t="s">
        <v>59</v>
      </c>
      <c r="L38" s="20"/>
      <c r="M38" s="20"/>
      <c r="N38" s="20"/>
    </row>
    <row r="39" spans="1:14" ht="12.75" x14ac:dyDescent="0.2">
      <c r="M39" s="11"/>
    </row>
    <row r="40" spans="1:14" ht="12.75" x14ac:dyDescent="0.2">
      <c r="M40" s="11"/>
    </row>
    <row r="41" spans="1:14" ht="12.75" x14ac:dyDescent="0.2">
      <c r="M41" s="11"/>
    </row>
    <row r="42" spans="1:14" ht="12.75" x14ac:dyDescent="0.2">
      <c r="M42" s="11"/>
    </row>
    <row r="43" spans="1:14" ht="12.75" x14ac:dyDescent="0.2">
      <c r="M43" s="11"/>
    </row>
    <row r="44" spans="1:14" ht="12.75" x14ac:dyDescent="0.2">
      <c r="M44" s="11"/>
    </row>
    <row r="45" spans="1:14" ht="12.75" x14ac:dyDescent="0.2">
      <c r="M45" s="11"/>
    </row>
    <row r="46" spans="1:14" ht="12.75" x14ac:dyDescent="0.2">
      <c r="M46" s="11"/>
    </row>
    <row r="47" spans="1:14" ht="12.75" x14ac:dyDescent="0.2">
      <c r="M47" s="11"/>
    </row>
    <row r="48" spans="1:14" ht="12.75" x14ac:dyDescent="0.2">
      <c r="M48" s="11"/>
    </row>
    <row r="49" spans="13:13" ht="12.75" x14ac:dyDescent="0.2">
      <c r="M49" s="11"/>
    </row>
    <row r="50" spans="13:13" ht="12.75" x14ac:dyDescent="0.2">
      <c r="M50" s="11"/>
    </row>
    <row r="51" spans="13:13" ht="12.75" x14ac:dyDescent="0.2">
      <c r="M51" s="11"/>
    </row>
    <row r="52" spans="13:13" ht="12.75" x14ac:dyDescent="0.2">
      <c r="M52" s="11"/>
    </row>
    <row r="53" spans="13:13" ht="12.75" x14ac:dyDescent="0.2">
      <c r="M53" s="11"/>
    </row>
    <row r="54" spans="13:13" ht="12.75" x14ac:dyDescent="0.2">
      <c r="M54" s="11"/>
    </row>
    <row r="55" spans="13:13" ht="12.75" x14ac:dyDescent="0.2">
      <c r="M55" s="11"/>
    </row>
  </sheetData>
  <mergeCells count="4">
    <mergeCell ref="A1:E1"/>
    <mergeCell ref="F1:I1"/>
    <mergeCell ref="K1:N1"/>
    <mergeCell ref="K38:N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outlinePr summaryBelow="0" summaryRight="0"/>
  </sheetPr>
  <dimension ref="A1:L1000"/>
  <sheetViews>
    <sheetView topLeftCell="A8" zoomScale="85" zoomScaleNormal="85" workbookViewId="0">
      <selection activeCell="J51" sqref="I51:J52"/>
    </sheetView>
  </sheetViews>
  <sheetFormatPr defaultColWidth="12.5703125" defaultRowHeight="15.75" customHeight="1" x14ac:dyDescent="0.2"/>
  <cols>
    <col min="1" max="1" width="23.5703125" customWidth="1"/>
    <col min="2" max="2" width="19.28515625" customWidth="1"/>
    <col min="3" max="3" width="25.85546875" customWidth="1"/>
    <col min="4" max="4" width="18.140625" customWidth="1"/>
    <col min="5" max="5" width="8.28515625" customWidth="1"/>
    <col min="7" max="7" width="18.7109375" customWidth="1"/>
    <col min="8" max="8" width="28.5703125" customWidth="1"/>
    <col min="9" max="9" width="30.28515625" customWidth="1"/>
  </cols>
  <sheetData>
    <row r="1" spans="1:8" x14ac:dyDescent="0.25">
      <c r="A1" s="19" t="s">
        <v>0</v>
      </c>
      <c r="B1" s="20"/>
      <c r="C1" s="20"/>
      <c r="D1" s="20"/>
      <c r="F1" s="19" t="s">
        <v>1</v>
      </c>
      <c r="G1" s="20"/>
      <c r="H1" s="20"/>
    </row>
    <row r="2" spans="1:8" ht="12.75" x14ac:dyDescent="0.2">
      <c r="A2" s="1" t="s">
        <v>2</v>
      </c>
      <c r="B2" s="2" t="s">
        <v>3</v>
      </c>
      <c r="C2" s="2" t="s">
        <v>4</v>
      </c>
      <c r="D2" s="2" t="s">
        <v>5</v>
      </c>
      <c r="F2" s="3" t="s">
        <v>6</v>
      </c>
      <c r="G2" s="3" t="s">
        <v>3</v>
      </c>
      <c r="H2" s="2" t="s">
        <v>5</v>
      </c>
    </row>
    <row r="3" spans="1:8" ht="12.75" x14ac:dyDescent="0.2">
      <c r="A3" s="4" t="s">
        <v>7</v>
      </c>
      <c r="B3" s="5">
        <v>15210</v>
      </c>
      <c r="C3" s="6">
        <v>2.8</v>
      </c>
      <c r="D3" s="6">
        <v>65.746219592373436</v>
      </c>
      <c r="F3" s="4" t="s">
        <v>8</v>
      </c>
      <c r="G3" s="7" t="s">
        <v>9</v>
      </c>
      <c r="H3" s="8" t="s">
        <v>9</v>
      </c>
    </row>
    <row r="4" spans="1:8" ht="12.75" x14ac:dyDescent="0.2">
      <c r="A4" s="4" t="s">
        <v>10</v>
      </c>
      <c r="B4" s="5">
        <v>17842</v>
      </c>
      <c r="C4" s="6">
        <v>-5.9</v>
      </c>
      <c r="D4" s="6">
        <v>56.047528304001794</v>
      </c>
      <c r="F4" s="4" t="s">
        <v>11</v>
      </c>
      <c r="G4" s="7" t="s">
        <v>9</v>
      </c>
      <c r="H4" s="8" t="s">
        <v>9</v>
      </c>
    </row>
    <row r="5" spans="1:8" ht="12.75" x14ac:dyDescent="0.2">
      <c r="A5" s="4" t="s">
        <v>12</v>
      </c>
      <c r="B5" s="5">
        <v>18713</v>
      </c>
      <c r="C5" s="6">
        <v>2.9</v>
      </c>
      <c r="D5" s="6">
        <v>53.438785870785019</v>
      </c>
      <c r="F5" s="4" t="s">
        <v>13</v>
      </c>
      <c r="G5" s="5">
        <v>3039</v>
      </c>
      <c r="H5" s="6">
        <v>329.05561039815728</v>
      </c>
    </row>
    <row r="6" spans="1:8" ht="12.75" x14ac:dyDescent="0.2">
      <c r="A6" s="4" t="s">
        <v>14</v>
      </c>
      <c r="B6" s="5">
        <v>18804</v>
      </c>
      <c r="C6" s="6">
        <v>3.2</v>
      </c>
      <c r="D6" s="6">
        <v>53.18017443097213</v>
      </c>
      <c r="F6" s="4" t="s">
        <v>15</v>
      </c>
      <c r="G6" s="5">
        <v>3217</v>
      </c>
      <c r="H6" s="6">
        <v>310.8486167236556</v>
      </c>
    </row>
    <row r="7" spans="1:8" ht="12.75" x14ac:dyDescent="0.2">
      <c r="A7" s="4" t="s">
        <v>16</v>
      </c>
      <c r="B7" s="5">
        <v>19057</v>
      </c>
      <c r="C7" s="6">
        <v>8.1</v>
      </c>
      <c r="D7" s="6">
        <v>52.474156477934621</v>
      </c>
      <c r="F7" s="4" t="s">
        <v>17</v>
      </c>
      <c r="G7" s="5">
        <v>3689</v>
      </c>
      <c r="H7" s="6">
        <v>271.07617240444563</v>
      </c>
    </row>
    <row r="8" spans="1:8" ht="12.75" x14ac:dyDescent="0.2">
      <c r="A8" s="4" t="s">
        <v>18</v>
      </c>
      <c r="B8" s="5">
        <v>19093</v>
      </c>
      <c r="C8" s="6">
        <v>-0.9</v>
      </c>
      <c r="D8" s="6">
        <v>52.375216047766195</v>
      </c>
      <c r="F8" s="4" t="s">
        <v>19</v>
      </c>
      <c r="G8" s="5">
        <v>4473</v>
      </c>
      <c r="H8" s="6">
        <v>223.56360384529398</v>
      </c>
    </row>
    <row r="9" spans="1:8" ht="12.75" x14ac:dyDescent="0.2">
      <c r="A9" s="4" t="s">
        <v>20</v>
      </c>
      <c r="B9" s="5">
        <v>20185</v>
      </c>
      <c r="C9" s="6">
        <v>0.7</v>
      </c>
      <c r="D9" s="6">
        <v>49.541738915035921</v>
      </c>
      <c r="F9" s="4" t="s">
        <v>21</v>
      </c>
      <c r="G9" s="5">
        <v>4672</v>
      </c>
      <c r="H9" s="6">
        <v>214.04109589041096</v>
      </c>
    </row>
    <row r="10" spans="1:8" ht="12.75" x14ac:dyDescent="0.2">
      <c r="A10" s="4" t="s">
        <v>22</v>
      </c>
      <c r="B10" s="5">
        <v>20197</v>
      </c>
      <c r="C10" s="6">
        <v>-0.2</v>
      </c>
      <c r="D10" s="6">
        <v>49.51230380749616</v>
      </c>
      <c r="F10" s="4" t="s">
        <v>23</v>
      </c>
      <c r="G10" s="5">
        <v>5172</v>
      </c>
      <c r="H10" s="6">
        <v>193.34880123743233</v>
      </c>
    </row>
    <row r="11" spans="1:8" ht="12.75" x14ac:dyDescent="0.2">
      <c r="A11" s="4" t="s">
        <v>24</v>
      </c>
      <c r="B11" s="5">
        <v>21228</v>
      </c>
      <c r="C11" s="6">
        <v>-0.2</v>
      </c>
      <c r="D11" s="6">
        <v>47.107593744111554</v>
      </c>
      <c r="F11" s="4" t="s">
        <v>25</v>
      </c>
      <c r="G11" s="5">
        <v>5179</v>
      </c>
      <c r="H11" s="6">
        <v>193.08746862328636</v>
      </c>
    </row>
    <row r="12" spans="1:8" ht="12.75" x14ac:dyDescent="0.2">
      <c r="A12" s="4" t="s">
        <v>26</v>
      </c>
      <c r="B12" s="5">
        <v>21357</v>
      </c>
      <c r="C12" s="6">
        <v>-1.8</v>
      </c>
      <c r="D12" s="6">
        <v>46.823055672613194</v>
      </c>
      <c r="F12" s="4" t="s">
        <v>27</v>
      </c>
      <c r="G12" s="5">
        <v>5718</v>
      </c>
      <c r="H12" s="6">
        <v>174.88632388947184</v>
      </c>
    </row>
    <row r="13" spans="1:8" ht="12.75" x14ac:dyDescent="0.2">
      <c r="A13" s="4" t="s">
        <v>28</v>
      </c>
      <c r="B13" s="5">
        <v>23772</v>
      </c>
      <c r="C13" s="6">
        <v>-3.2</v>
      </c>
      <c r="D13" s="6">
        <v>42.066296483257617</v>
      </c>
      <c r="F13" s="4" t="s">
        <v>29</v>
      </c>
      <c r="G13" s="5">
        <v>5879</v>
      </c>
      <c r="H13" s="6">
        <v>170.09695526450076</v>
      </c>
    </row>
    <row r="14" spans="1:8" ht="12.75" x14ac:dyDescent="0.2">
      <c r="A14" s="4" t="s">
        <v>30</v>
      </c>
      <c r="B14" s="5">
        <v>23871</v>
      </c>
      <c r="C14" s="6">
        <v>-3.1</v>
      </c>
      <c r="D14" s="6">
        <v>41.891835281303671</v>
      </c>
      <c r="F14" s="4" t="s">
        <v>31</v>
      </c>
      <c r="G14" s="5">
        <v>5937</v>
      </c>
      <c r="H14" s="6">
        <v>168.43523665150749</v>
      </c>
    </row>
    <row r="15" spans="1:8" ht="12.75" x14ac:dyDescent="0.2">
      <c r="A15" s="4" t="s">
        <v>32</v>
      </c>
      <c r="B15" s="5">
        <v>25553</v>
      </c>
      <c r="C15" s="6">
        <v>1.6</v>
      </c>
      <c r="D15" s="6">
        <v>39.134348217430436</v>
      </c>
      <c r="F15" s="4" t="s">
        <v>33</v>
      </c>
      <c r="G15" s="5">
        <v>6101</v>
      </c>
      <c r="H15" s="6">
        <v>163.90755613833798</v>
      </c>
    </row>
    <row r="16" spans="1:8" ht="12.75" x14ac:dyDescent="0.2">
      <c r="A16" s="4" t="s">
        <v>34</v>
      </c>
      <c r="B16" s="5">
        <v>26978</v>
      </c>
      <c r="C16" s="6">
        <v>-1.7</v>
      </c>
      <c r="D16" s="6">
        <v>37.067239973311587</v>
      </c>
      <c r="F16" s="4" t="s">
        <v>35</v>
      </c>
      <c r="G16" s="5">
        <v>6612</v>
      </c>
      <c r="H16" s="6">
        <v>151.24016938898973</v>
      </c>
    </row>
    <row r="17" spans="1:8" ht="12.75" x14ac:dyDescent="0.2">
      <c r="A17" s="4" t="s">
        <v>36</v>
      </c>
      <c r="B17" s="5">
        <v>28536</v>
      </c>
      <c r="C17" s="6">
        <v>1.3</v>
      </c>
      <c r="D17" s="6">
        <v>35.043453882814688</v>
      </c>
      <c r="F17" s="4" t="s">
        <v>37</v>
      </c>
      <c r="G17" s="5">
        <v>6628</v>
      </c>
      <c r="H17" s="6">
        <v>150.87507543753773</v>
      </c>
    </row>
    <row r="18" spans="1:8" ht="12.75" x14ac:dyDescent="0.2">
      <c r="A18" s="4" t="s">
        <v>38</v>
      </c>
      <c r="B18" s="5">
        <v>30548</v>
      </c>
      <c r="C18" s="6">
        <v>3.7</v>
      </c>
      <c r="D18" s="6">
        <v>32.735367290821003</v>
      </c>
      <c r="F18" s="4" t="s">
        <v>39</v>
      </c>
      <c r="G18" s="5">
        <v>6754</v>
      </c>
      <c r="H18" s="6">
        <v>148.06040864672786</v>
      </c>
    </row>
    <row r="19" spans="1:8" ht="12.75" x14ac:dyDescent="0.2">
      <c r="A19" s="4" t="s">
        <v>40</v>
      </c>
      <c r="B19" s="5">
        <v>30975</v>
      </c>
      <c r="C19" s="6">
        <v>1</v>
      </c>
      <c r="D19" s="6">
        <v>32.284100080710253</v>
      </c>
      <c r="F19" s="4" t="s">
        <v>41</v>
      </c>
      <c r="G19" s="5">
        <v>7241</v>
      </c>
      <c r="H19" s="6">
        <v>138.10247203424942</v>
      </c>
    </row>
    <row r="20" spans="1:8" ht="12.75" x14ac:dyDescent="0.2">
      <c r="A20" s="4" t="s">
        <v>42</v>
      </c>
      <c r="B20" s="5">
        <v>32910</v>
      </c>
      <c r="C20" s="6">
        <v>3.1</v>
      </c>
      <c r="D20" s="6">
        <v>30.38590094196293</v>
      </c>
      <c r="F20" s="4" t="s">
        <v>43</v>
      </c>
      <c r="G20" s="5">
        <v>7271</v>
      </c>
      <c r="H20" s="6">
        <v>137.53266400770184</v>
      </c>
    </row>
    <row r="21" spans="1:8" ht="12.75" x14ac:dyDescent="0.2">
      <c r="A21" s="4" t="s">
        <v>44</v>
      </c>
      <c r="B21" s="5">
        <v>34727</v>
      </c>
      <c r="C21" s="6">
        <v>-1.1000000000000001</v>
      </c>
      <c r="D21" s="6">
        <v>28.796037665217266</v>
      </c>
      <c r="F21" s="4" t="s">
        <v>45</v>
      </c>
      <c r="G21" s="5">
        <v>7792</v>
      </c>
      <c r="H21" s="6">
        <v>128.33675564681724</v>
      </c>
    </row>
    <row r="22" spans="1:8" ht="12.75" x14ac:dyDescent="0.2">
      <c r="A22" s="4" t="s">
        <v>46</v>
      </c>
      <c r="B22" s="5">
        <v>35684</v>
      </c>
      <c r="C22" s="6">
        <v>4.0999999999999996</v>
      </c>
      <c r="D22" s="6">
        <v>28.023764152000897</v>
      </c>
      <c r="F22" s="4" t="s">
        <v>47</v>
      </c>
      <c r="G22" s="5">
        <v>7862</v>
      </c>
      <c r="H22" s="6">
        <v>127.1940981938438</v>
      </c>
    </row>
    <row r="23" spans="1:8" ht="12.75" x14ac:dyDescent="0.2">
      <c r="A23" s="4" t="s">
        <v>48</v>
      </c>
      <c r="B23" s="5">
        <v>38470</v>
      </c>
      <c r="C23" s="6">
        <v>4.7</v>
      </c>
      <c r="D23" s="6">
        <v>25.994281258123213</v>
      </c>
      <c r="F23" s="4" t="s">
        <v>49</v>
      </c>
      <c r="G23" s="5">
        <v>7882</v>
      </c>
      <c r="H23" s="6">
        <v>126.8713524486171</v>
      </c>
    </row>
    <row r="24" spans="1:8" ht="12.75" x14ac:dyDescent="0.2">
      <c r="A24" s="4" t="s">
        <v>50</v>
      </c>
      <c r="B24" s="5">
        <v>43551</v>
      </c>
      <c r="C24" s="6">
        <v>3.5</v>
      </c>
      <c r="D24" s="6">
        <v>22.961585267846893</v>
      </c>
      <c r="F24" s="4" t="s">
        <v>51</v>
      </c>
      <c r="G24" s="5">
        <v>7882</v>
      </c>
      <c r="H24" s="6">
        <v>126.8713524486171</v>
      </c>
    </row>
    <row r="25" spans="1:8" ht="12.75" x14ac:dyDescent="0.2">
      <c r="A25" s="4" t="s">
        <v>52</v>
      </c>
      <c r="B25" s="5">
        <v>53365</v>
      </c>
      <c r="C25" s="6">
        <v>3.3</v>
      </c>
      <c r="D25" s="6">
        <v>18.738873793684999</v>
      </c>
      <c r="F25" s="4" t="s">
        <v>53</v>
      </c>
      <c r="G25" s="5">
        <v>8048</v>
      </c>
      <c r="H25" s="6">
        <v>124.2544731610338</v>
      </c>
    </row>
    <row r="26" spans="1:8" ht="12.75" x14ac:dyDescent="0.2">
      <c r="A26" s="4" t="s">
        <v>54</v>
      </c>
      <c r="B26" s="5">
        <v>53365</v>
      </c>
      <c r="C26" s="6">
        <v>3.3</v>
      </c>
      <c r="D26" s="6">
        <v>18.738873793684999</v>
      </c>
      <c r="F26" s="4" t="s">
        <v>55</v>
      </c>
      <c r="G26" s="5">
        <v>8132</v>
      </c>
      <c r="H26" s="6">
        <v>122.97097884899163</v>
      </c>
    </row>
    <row r="27" spans="1:8" ht="12.75" x14ac:dyDescent="0.2">
      <c r="A27" s="3" t="s">
        <v>56</v>
      </c>
      <c r="B27" s="9">
        <v>30947</v>
      </c>
      <c r="C27" s="8">
        <v>1.8</v>
      </c>
      <c r="D27" s="8">
        <v>32.313309852328175</v>
      </c>
      <c r="F27" s="4" t="s">
        <v>57</v>
      </c>
      <c r="G27" s="5">
        <v>8239</v>
      </c>
      <c r="H27" s="6">
        <v>121.37395314965408</v>
      </c>
    </row>
    <row r="28" spans="1:8" ht="12.75" x14ac:dyDescent="0.2">
      <c r="F28" s="4" t="s">
        <v>58</v>
      </c>
      <c r="G28" s="5">
        <v>8378</v>
      </c>
      <c r="H28" s="6">
        <v>119.36022917164001</v>
      </c>
    </row>
    <row r="29" spans="1:8" ht="12.75" x14ac:dyDescent="0.2">
      <c r="A29" s="21" t="s">
        <v>59</v>
      </c>
      <c r="B29" s="20"/>
      <c r="C29" s="20"/>
      <c r="D29" s="20"/>
      <c r="F29" s="4" t="s">
        <v>60</v>
      </c>
      <c r="G29" s="5">
        <v>8411</v>
      </c>
      <c r="H29" s="6">
        <v>118.89192723814052</v>
      </c>
    </row>
    <row r="30" spans="1:8" ht="12.75" x14ac:dyDescent="0.2">
      <c r="F30" s="4" t="s">
        <v>61</v>
      </c>
      <c r="G30" s="5">
        <v>8696</v>
      </c>
      <c r="H30" s="6">
        <v>114.99540018399264</v>
      </c>
    </row>
    <row r="31" spans="1:8" x14ac:dyDescent="0.25">
      <c r="A31" s="19" t="s">
        <v>62</v>
      </c>
      <c r="B31" s="20"/>
      <c r="C31" s="20"/>
      <c r="D31" s="20"/>
      <c r="F31" s="4" t="s">
        <v>63</v>
      </c>
      <c r="G31" s="5">
        <v>8751</v>
      </c>
      <c r="H31" s="6">
        <v>114.27265455376528</v>
      </c>
    </row>
    <row r="32" spans="1:8" ht="12.75" x14ac:dyDescent="0.2">
      <c r="A32" s="1" t="s">
        <v>2</v>
      </c>
      <c r="B32" s="2" t="s">
        <v>3</v>
      </c>
      <c r="C32" s="2" t="s">
        <v>4</v>
      </c>
      <c r="D32" s="2" t="s">
        <v>5</v>
      </c>
      <c r="F32" s="4" t="s">
        <v>64</v>
      </c>
      <c r="G32" s="5">
        <v>9003</v>
      </c>
      <c r="H32" s="6">
        <v>111.07408641563923</v>
      </c>
    </row>
    <row r="33" spans="1:12" ht="12.75" x14ac:dyDescent="0.2">
      <c r="A33" s="4" t="s">
        <v>7</v>
      </c>
      <c r="B33" s="5">
        <v>15210</v>
      </c>
      <c r="C33" s="6">
        <v>2.8</v>
      </c>
      <c r="D33" s="6">
        <v>65.746219592373436</v>
      </c>
      <c r="F33" s="4" t="s">
        <v>65</v>
      </c>
      <c r="G33" s="5">
        <v>9241</v>
      </c>
      <c r="H33" s="6">
        <v>108.21339681852614</v>
      </c>
    </row>
    <row r="34" spans="1:12" ht="12.75" x14ac:dyDescent="0.2">
      <c r="A34" s="4" t="s">
        <v>10</v>
      </c>
      <c r="B34" s="5">
        <v>17842</v>
      </c>
      <c r="C34" s="6">
        <v>-5.9</v>
      </c>
      <c r="D34" s="6">
        <v>56.047528304001794</v>
      </c>
      <c r="F34" s="4" t="s">
        <v>66</v>
      </c>
      <c r="G34" s="5">
        <v>9286</v>
      </c>
      <c r="H34" s="6">
        <v>107.68899418479431</v>
      </c>
    </row>
    <row r="35" spans="1:12" ht="12.75" x14ac:dyDescent="0.2">
      <c r="A35" s="4" t="s">
        <v>12</v>
      </c>
      <c r="B35" s="5">
        <v>18713</v>
      </c>
      <c r="C35" s="6">
        <v>2.9</v>
      </c>
      <c r="D35" s="6">
        <v>53.438785870785019</v>
      </c>
      <c r="F35" s="4" t="s">
        <v>67</v>
      </c>
      <c r="G35" s="5">
        <v>9401</v>
      </c>
      <c r="H35" s="6">
        <v>106.37166258908627</v>
      </c>
    </row>
    <row r="36" spans="1:12" ht="12.75" x14ac:dyDescent="0.2">
      <c r="A36" s="4" t="s">
        <v>14</v>
      </c>
      <c r="B36" s="5">
        <v>18804</v>
      </c>
      <c r="C36" s="6">
        <v>3.2</v>
      </c>
      <c r="D36" s="6">
        <v>53.18017443097213</v>
      </c>
      <c r="F36" s="4" t="s">
        <v>68</v>
      </c>
      <c r="G36" s="5">
        <v>9530</v>
      </c>
      <c r="H36" s="6">
        <v>104.9317943336831</v>
      </c>
    </row>
    <row r="37" spans="1:12" ht="12.75" x14ac:dyDescent="0.2">
      <c r="A37" s="4" t="s">
        <v>16</v>
      </c>
      <c r="B37" s="5">
        <v>19057</v>
      </c>
      <c r="C37" s="6">
        <v>8.1</v>
      </c>
      <c r="D37" s="6">
        <v>52.474156477934621</v>
      </c>
      <c r="F37" s="4" t="s">
        <v>69</v>
      </c>
      <c r="G37" s="5">
        <v>9654</v>
      </c>
      <c r="H37" s="6">
        <v>103.58400662937642</v>
      </c>
    </row>
    <row r="38" spans="1:12" ht="12.75" x14ac:dyDescent="0.2">
      <c r="A38" s="4" t="s">
        <v>18</v>
      </c>
      <c r="B38" s="5">
        <v>19093</v>
      </c>
      <c r="C38" s="6">
        <v>-0.9</v>
      </c>
      <c r="D38" s="6">
        <v>52.375216047766195</v>
      </c>
      <c r="F38" s="4" t="s">
        <v>70</v>
      </c>
      <c r="G38" s="5">
        <v>9659</v>
      </c>
      <c r="H38" s="6">
        <v>103.53038616834041</v>
      </c>
    </row>
    <row r="39" spans="1:12" ht="12.75" x14ac:dyDescent="0.2">
      <c r="A39" s="4" t="s">
        <v>20</v>
      </c>
      <c r="B39" s="5">
        <v>20185</v>
      </c>
      <c r="C39" s="6">
        <v>0.7</v>
      </c>
      <c r="D39" s="6">
        <v>49.541738915035921</v>
      </c>
      <c r="F39" s="4" t="s">
        <v>71</v>
      </c>
      <c r="G39" s="5">
        <v>9703</v>
      </c>
      <c r="H39" s="6">
        <v>103.06090899721735</v>
      </c>
    </row>
    <row r="40" spans="1:12" ht="12.75" x14ac:dyDescent="0.2">
      <c r="A40" s="4" t="s">
        <v>22</v>
      </c>
      <c r="B40" s="5">
        <v>20197</v>
      </c>
      <c r="C40" s="6">
        <v>-0.2</v>
      </c>
      <c r="D40" s="6">
        <v>49.51230380749616</v>
      </c>
      <c r="F40" s="4" t="s">
        <v>72</v>
      </c>
      <c r="G40" s="5">
        <v>9765</v>
      </c>
      <c r="H40" s="6">
        <v>102.40655401945725</v>
      </c>
    </row>
    <row r="41" spans="1:12" ht="12.75" x14ac:dyDescent="0.2">
      <c r="A41" s="4" t="s">
        <v>24</v>
      </c>
      <c r="B41" s="5">
        <v>21228</v>
      </c>
      <c r="C41" s="6">
        <v>-0.2</v>
      </c>
      <c r="D41" s="6">
        <v>47.107593744111554</v>
      </c>
      <c r="F41" s="4" t="s">
        <v>73</v>
      </c>
      <c r="G41" s="5">
        <v>9981</v>
      </c>
      <c r="H41" s="6">
        <v>100.19036168720569</v>
      </c>
    </row>
    <row r="42" spans="1:12" ht="12.75" x14ac:dyDescent="0.2">
      <c r="A42" s="4" t="s">
        <v>26</v>
      </c>
      <c r="B42" s="5">
        <v>21357</v>
      </c>
      <c r="C42" s="6">
        <v>-1.8</v>
      </c>
      <c r="D42" s="6">
        <v>46.823055672613194</v>
      </c>
      <c r="F42" s="4" t="s">
        <v>74</v>
      </c>
      <c r="G42" s="5">
        <v>10011</v>
      </c>
      <c r="H42" s="6">
        <v>99.890120867046249</v>
      </c>
    </row>
    <row r="43" spans="1:12" ht="12.75" x14ac:dyDescent="0.2">
      <c r="B43" s="5"/>
      <c r="C43" s="6"/>
      <c r="D43" s="6"/>
      <c r="F43" s="4" t="s">
        <v>75</v>
      </c>
      <c r="G43" s="5">
        <v>10117</v>
      </c>
      <c r="H43" s="6">
        <v>98.843530690916282</v>
      </c>
      <c r="I43" s="14" t="s">
        <v>76</v>
      </c>
      <c r="J43" s="15"/>
      <c r="K43" s="15"/>
      <c r="L43" s="15"/>
    </row>
    <row r="44" spans="1:12" x14ac:dyDescent="0.25">
      <c r="A44" s="19" t="s">
        <v>77</v>
      </c>
      <c r="B44" s="20"/>
      <c r="C44" s="20"/>
      <c r="D44" s="20"/>
      <c r="F44" s="4" t="s">
        <v>78</v>
      </c>
      <c r="G44" s="5">
        <v>10162</v>
      </c>
      <c r="H44" s="6">
        <v>98.405825624876996</v>
      </c>
      <c r="I44" s="16" t="s">
        <v>79</v>
      </c>
      <c r="J44" s="16">
        <v>120</v>
      </c>
      <c r="K44" s="15"/>
      <c r="L44" s="15"/>
    </row>
    <row r="45" spans="1:12" ht="12.75" x14ac:dyDescent="0.2">
      <c r="A45" s="1" t="s">
        <v>2</v>
      </c>
      <c r="B45" s="2" t="s">
        <v>3</v>
      </c>
      <c r="C45" s="2" t="s">
        <v>4</v>
      </c>
      <c r="D45" s="2" t="s">
        <v>5</v>
      </c>
      <c r="F45" s="4" t="s">
        <v>80</v>
      </c>
      <c r="G45" s="5">
        <v>10257</v>
      </c>
      <c r="H45" s="6">
        <v>97.494394072340839</v>
      </c>
      <c r="I45" s="16" t="s">
        <v>81</v>
      </c>
      <c r="J45" s="17">
        <f>G226</f>
        <v>28685</v>
      </c>
      <c r="K45" s="16" t="s">
        <v>82</v>
      </c>
      <c r="L45" s="15"/>
    </row>
    <row r="46" spans="1:12" ht="12.75" x14ac:dyDescent="0.2">
      <c r="A46" s="4" t="s">
        <v>52</v>
      </c>
      <c r="B46" s="5">
        <v>53365</v>
      </c>
      <c r="C46" s="6">
        <v>3.3</v>
      </c>
      <c r="D46" s="6">
        <v>18.738873793684999</v>
      </c>
      <c r="F46" s="4" t="s">
        <v>83</v>
      </c>
      <c r="G46" s="5">
        <v>10292</v>
      </c>
      <c r="H46" s="6">
        <v>97.162844928099489</v>
      </c>
      <c r="I46" s="16" t="s">
        <v>84</v>
      </c>
      <c r="J46" s="17">
        <f>B47</f>
        <v>53365</v>
      </c>
      <c r="K46" s="16" t="s">
        <v>54</v>
      </c>
      <c r="L46" s="15"/>
    </row>
    <row r="47" spans="1:12" ht="12.75" x14ac:dyDescent="0.2">
      <c r="A47" s="4" t="s">
        <v>54</v>
      </c>
      <c r="B47" s="5">
        <v>53365</v>
      </c>
      <c r="C47" s="6">
        <v>3.3</v>
      </c>
      <c r="D47" s="6">
        <v>18.738873793684999</v>
      </c>
      <c r="F47" s="4" t="s">
        <v>85</v>
      </c>
      <c r="G47" s="5">
        <v>10308</v>
      </c>
      <c r="H47" s="6">
        <v>97.012029491656961</v>
      </c>
      <c r="I47" s="16" t="s">
        <v>86</v>
      </c>
      <c r="J47" s="18">
        <v>0.85</v>
      </c>
      <c r="K47" s="15"/>
      <c r="L47" s="15"/>
    </row>
    <row r="48" spans="1:12" ht="12.75" x14ac:dyDescent="0.2">
      <c r="A48" s="4" t="s">
        <v>50</v>
      </c>
      <c r="B48" s="5">
        <v>43551</v>
      </c>
      <c r="C48" s="6">
        <v>3.5</v>
      </c>
      <c r="D48" s="6">
        <v>22.961585267846893</v>
      </c>
      <c r="F48" s="4" t="s">
        <v>87</v>
      </c>
      <c r="G48" s="5">
        <v>10349</v>
      </c>
      <c r="H48" s="6">
        <v>96.627693496956226</v>
      </c>
      <c r="I48" s="16" t="s">
        <v>88</v>
      </c>
      <c r="J48" s="16">
        <v>4.5</v>
      </c>
      <c r="K48" s="15"/>
      <c r="L48" s="15"/>
    </row>
    <row r="49" spans="1:12" ht="12.75" x14ac:dyDescent="0.2">
      <c r="A49" s="4" t="s">
        <v>48</v>
      </c>
      <c r="B49" s="5">
        <v>38470</v>
      </c>
      <c r="C49" s="6">
        <v>4.7</v>
      </c>
      <c r="D49" s="6">
        <v>25.994281258123213</v>
      </c>
      <c r="F49" s="4" t="s">
        <v>89</v>
      </c>
      <c r="G49" s="5">
        <v>10519</v>
      </c>
      <c r="H49" s="6">
        <v>95.066070919288904</v>
      </c>
      <c r="I49" s="15"/>
      <c r="J49" s="15"/>
      <c r="K49" s="15"/>
      <c r="L49" s="15"/>
    </row>
    <row r="50" spans="1:12" ht="12.75" x14ac:dyDescent="0.2">
      <c r="A50" s="4" t="s">
        <v>46</v>
      </c>
      <c r="B50" s="5">
        <v>35684</v>
      </c>
      <c r="C50" s="6">
        <v>4.0999999999999996</v>
      </c>
      <c r="D50" s="6">
        <v>28.023764152000897</v>
      </c>
      <c r="F50" s="4" t="s">
        <v>90</v>
      </c>
      <c r="G50" s="5">
        <v>10543</v>
      </c>
      <c r="H50" s="6">
        <v>94.849663283695349</v>
      </c>
      <c r="I50" s="16" t="s">
        <v>91</v>
      </c>
      <c r="J50" s="17">
        <f>J44*(J46-J45)</f>
        <v>2961600</v>
      </c>
      <c r="K50" s="15"/>
      <c r="L50" s="15"/>
    </row>
    <row r="51" spans="1:12" ht="12.75" x14ac:dyDescent="0.2">
      <c r="A51" s="4" t="s">
        <v>44</v>
      </c>
      <c r="B51" s="5">
        <v>34727</v>
      </c>
      <c r="C51" s="6">
        <v>-1.1000000000000001</v>
      </c>
      <c r="D51" s="6">
        <v>28.796037665217266</v>
      </c>
      <c r="F51" s="4" t="s">
        <v>92</v>
      </c>
      <c r="G51" s="5">
        <v>10597</v>
      </c>
      <c r="H51" s="6">
        <v>94.366330093422661</v>
      </c>
      <c r="I51" s="16" t="s">
        <v>93</v>
      </c>
      <c r="J51" s="17">
        <f>J50*(1-J47)</f>
        <v>444240.00000000006</v>
      </c>
      <c r="K51" s="15"/>
      <c r="L51" s="15"/>
    </row>
    <row r="52" spans="1:12" ht="12.75" x14ac:dyDescent="0.2">
      <c r="A52" s="4" t="s">
        <v>42</v>
      </c>
      <c r="B52" s="5">
        <v>32910</v>
      </c>
      <c r="C52" s="6">
        <v>3.1</v>
      </c>
      <c r="D52" s="6">
        <v>30.38590094196293</v>
      </c>
      <c r="F52" s="4" t="s">
        <v>94</v>
      </c>
      <c r="G52" s="5">
        <v>10631</v>
      </c>
      <c r="H52" s="6">
        <v>94.064528266390738</v>
      </c>
      <c r="I52" s="16" t="s">
        <v>95</v>
      </c>
      <c r="J52" s="17">
        <f>(J50-J51)/4.5</f>
        <v>559413.33333333337</v>
      </c>
      <c r="K52" s="15"/>
      <c r="L52" s="15"/>
    </row>
    <row r="53" spans="1:12" ht="12.75" x14ac:dyDescent="0.2">
      <c r="A53" s="4" t="s">
        <v>40</v>
      </c>
      <c r="B53" s="5">
        <v>30975</v>
      </c>
      <c r="C53" s="6">
        <v>1</v>
      </c>
      <c r="D53" s="6">
        <v>32.284100080710253</v>
      </c>
      <c r="F53" s="4" t="s">
        <v>96</v>
      </c>
      <c r="G53" s="5">
        <v>10697</v>
      </c>
      <c r="H53" s="6">
        <v>93.484154435823129</v>
      </c>
      <c r="I53" s="15"/>
      <c r="J53" s="15"/>
      <c r="K53" s="15"/>
      <c r="L53" s="15"/>
    </row>
    <row r="54" spans="1:12" ht="12.75" x14ac:dyDescent="0.2">
      <c r="A54" s="4" t="s">
        <v>38</v>
      </c>
      <c r="B54" s="5">
        <v>30548</v>
      </c>
      <c r="C54" s="6">
        <v>3.7</v>
      </c>
      <c r="D54" s="6">
        <v>32.735367290821003</v>
      </c>
      <c r="F54" s="4" t="s">
        <v>97</v>
      </c>
      <c r="G54" s="5">
        <v>10787</v>
      </c>
      <c r="H54" s="6">
        <v>92.704180958561224</v>
      </c>
      <c r="I54" s="14" t="s">
        <v>98</v>
      </c>
      <c r="J54" s="15"/>
      <c r="K54" s="15"/>
      <c r="L54" s="15"/>
    </row>
    <row r="55" spans="1:12" ht="12.75" x14ac:dyDescent="0.2">
      <c r="A55" s="4" t="s">
        <v>36</v>
      </c>
      <c r="B55" s="5">
        <v>28536</v>
      </c>
      <c r="C55" s="6">
        <v>1.3</v>
      </c>
      <c r="D55" s="6">
        <v>35.043453882814688</v>
      </c>
      <c r="F55" s="4" t="s">
        <v>99</v>
      </c>
      <c r="G55" s="5">
        <v>10896</v>
      </c>
      <c r="H55" s="6">
        <v>91.776798825256975</v>
      </c>
      <c r="I55" s="16" t="s">
        <v>79</v>
      </c>
      <c r="J55" s="16">
        <v>120</v>
      </c>
      <c r="K55" s="15"/>
      <c r="L55" s="15"/>
    </row>
    <row r="56" spans="1:12" ht="12.75" x14ac:dyDescent="0.2">
      <c r="B56" s="5"/>
      <c r="C56" s="6"/>
      <c r="D56" s="6"/>
      <c r="F56" s="4" t="s">
        <v>100</v>
      </c>
      <c r="G56" s="5">
        <v>10971</v>
      </c>
      <c r="H56" s="6">
        <v>91.14939385653085</v>
      </c>
      <c r="I56" s="16" t="s">
        <v>81</v>
      </c>
      <c r="J56" s="17">
        <f>G247</f>
        <v>31794</v>
      </c>
      <c r="K56" s="16" t="s">
        <v>101</v>
      </c>
      <c r="L56" s="15"/>
    </row>
    <row r="57" spans="1:12" ht="12.75" x14ac:dyDescent="0.2">
      <c r="F57" s="4" t="s">
        <v>102</v>
      </c>
      <c r="G57" s="5">
        <v>11071</v>
      </c>
      <c r="H57" s="6">
        <v>90.32607713846987</v>
      </c>
      <c r="I57" s="16" t="s">
        <v>84</v>
      </c>
      <c r="J57" s="17">
        <f>B47</f>
        <v>53365</v>
      </c>
      <c r="K57" s="16" t="s">
        <v>54</v>
      </c>
      <c r="L57" s="15"/>
    </row>
    <row r="58" spans="1:12" x14ac:dyDescent="0.25">
      <c r="A58" s="19" t="s">
        <v>103</v>
      </c>
      <c r="B58" s="20"/>
      <c r="C58" s="20"/>
      <c r="D58" s="20"/>
      <c r="F58" s="4" t="s">
        <v>104</v>
      </c>
      <c r="G58" s="5">
        <v>11368</v>
      </c>
      <c r="H58" s="6">
        <v>87.966220971147081</v>
      </c>
      <c r="I58" s="16" t="s">
        <v>86</v>
      </c>
      <c r="J58" s="18">
        <v>0.85</v>
      </c>
      <c r="K58" s="15"/>
      <c r="L58" s="15"/>
    </row>
    <row r="59" spans="1:12" ht="12.75" x14ac:dyDescent="0.2">
      <c r="A59" s="3" t="s">
        <v>6</v>
      </c>
      <c r="B59" s="3" t="s">
        <v>3</v>
      </c>
      <c r="C59" s="2" t="s">
        <v>5</v>
      </c>
      <c r="F59" s="4" t="s">
        <v>105</v>
      </c>
      <c r="G59" s="5">
        <v>11665</v>
      </c>
      <c r="H59" s="6">
        <v>85.726532361765962</v>
      </c>
      <c r="I59" s="16" t="s">
        <v>88</v>
      </c>
      <c r="J59" s="16">
        <v>4.5</v>
      </c>
      <c r="K59" s="15"/>
      <c r="L59" s="15"/>
    </row>
    <row r="60" spans="1:12" ht="12.75" x14ac:dyDescent="0.2">
      <c r="A60" s="4" t="s">
        <v>13</v>
      </c>
      <c r="B60" s="5">
        <v>3039</v>
      </c>
      <c r="C60" s="6">
        <v>329.05561039815728</v>
      </c>
      <c r="F60" s="4" t="s">
        <v>106</v>
      </c>
      <c r="G60" s="5">
        <v>11866</v>
      </c>
      <c r="H60" s="6">
        <v>84.274397438058315</v>
      </c>
      <c r="I60" s="15"/>
      <c r="J60" s="15"/>
      <c r="K60" s="15"/>
      <c r="L60" s="15"/>
    </row>
    <row r="61" spans="1:12" ht="12.75" x14ac:dyDescent="0.2">
      <c r="A61" s="4" t="s">
        <v>15</v>
      </c>
      <c r="B61" s="5">
        <v>3217</v>
      </c>
      <c r="C61" s="6">
        <v>310.8486167236556</v>
      </c>
      <c r="F61" s="4" t="s">
        <v>107</v>
      </c>
      <c r="G61" s="5">
        <v>11930</v>
      </c>
      <c r="H61" s="6">
        <v>83.822296730930432</v>
      </c>
      <c r="I61" s="16" t="s">
        <v>91</v>
      </c>
      <c r="J61" s="17">
        <f>J55*(J57-J56)</f>
        <v>2588520</v>
      </c>
      <c r="K61" s="15"/>
      <c r="L61" s="15"/>
    </row>
    <row r="62" spans="1:12" ht="12.75" x14ac:dyDescent="0.2">
      <c r="A62" s="4" t="s">
        <v>17</v>
      </c>
      <c r="B62" s="5">
        <v>3689</v>
      </c>
      <c r="C62" s="6">
        <v>271.07617240444563</v>
      </c>
      <c r="F62" s="4" t="s">
        <v>108</v>
      </c>
      <c r="G62" s="5">
        <v>11934</v>
      </c>
      <c r="H62" s="6">
        <v>83.79420144126027</v>
      </c>
      <c r="I62" s="16" t="s">
        <v>93</v>
      </c>
      <c r="J62" s="17">
        <f>J61*(1-J58)</f>
        <v>388278.00000000006</v>
      </c>
      <c r="K62" s="15"/>
      <c r="L62" s="15"/>
    </row>
    <row r="63" spans="1:12" ht="12.75" x14ac:dyDescent="0.2">
      <c r="A63" s="4" t="s">
        <v>19</v>
      </c>
      <c r="B63" s="5">
        <v>4473</v>
      </c>
      <c r="C63" s="6">
        <v>223.56360384529398</v>
      </c>
      <c r="F63" s="4" t="s">
        <v>109</v>
      </c>
      <c r="G63" s="5">
        <v>11946</v>
      </c>
      <c r="H63" s="6">
        <v>83.710028461409678</v>
      </c>
      <c r="I63" s="16" t="s">
        <v>95</v>
      </c>
      <c r="J63" s="17">
        <f>(J61-J62)/4.5</f>
        <v>488942.66666666669</v>
      </c>
      <c r="K63" s="15"/>
      <c r="L63" s="15"/>
    </row>
    <row r="64" spans="1:12" ht="12.75" x14ac:dyDescent="0.2">
      <c r="A64" s="4" t="s">
        <v>21</v>
      </c>
      <c r="B64" s="5">
        <v>4672</v>
      </c>
      <c r="C64" s="6">
        <v>214.04109589041096</v>
      </c>
      <c r="F64" s="4" t="s">
        <v>110</v>
      </c>
      <c r="G64" s="5">
        <v>12124</v>
      </c>
      <c r="H64" s="6">
        <v>82.481029363246449</v>
      </c>
      <c r="I64" s="15"/>
      <c r="J64" s="15"/>
      <c r="K64" s="15"/>
      <c r="L64" s="15"/>
    </row>
    <row r="65" spans="1:8" ht="12.75" x14ac:dyDescent="0.2">
      <c r="A65" s="4" t="s">
        <v>23</v>
      </c>
      <c r="B65" s="5">
        <v>5172</v>
      </c>
      <c r="C65" s="6">
        <v>193.34880123743233</v>
      </c>
      <c r="F65" s="4" t="s">
        <v>111</v>
      </c>
      <c r="G65" s="5">
        <v>12174</v>
      </c>
      <c r="H65" s="6">
        <v>82.142270412354193</v>
      </c>
    </row>
    <row r="66" spans="1:8" ht="12.75" x14ac:dyDescent="0.2">
      <c r="A66" s="4" t="s">
        <v>25</v>
      </c>
      <c r="B66" s="5">
        <v>5179</v>
      </c>
      <c r="C66" s="6">
        <v>193.08746862328636</v>
      </c>
      <c r="F66" s="4" t="s">
        <v>112</v>
      </c>
      <c r="G66" s="5">
        <v>12311</v>
      </c>
      <c r="H66" s="6">
        <v>81.228169929331486</v>
      </c>
    </row>
    <row r="67" spans="1:8" ht="12.75" x14ac:dyDescent="0.2">
      <c r="A67" s="4" t="s">
        <v>27</v>
      </c>
      <c r="B67" s="5">
        <v>5718</v>
      </c>
      <c r="C67" s="6">
        <v>174.88632388947184</v>
      </c>
      <c r="F67" s="4" t="s">
        <v>113</v>
      </c>
      <c r="G67" s="5">
        <v>12345</v>
      </c>
      <c r="H67" s="6">
        <v>81.004455245038471</v>
      </c>
    </row>
    <row r="68" spans="1:8" ht="12.75" x14ac:dyDescent="0.2">
      <c r="A68" s="4" t="s">
        <v>29</v>
      </c>
      <c r="B68" s="5">
        <v>5879</v>
      </c>
      <c r="C68" s="6">
        <v>170.09695526450076</v>
      </c>
      <c r="F68" s="4" t="s">
        <v>114</v>
      </c>
      <c r="G68" s="5">
        <v>12608</v>
      </c>
      <c r="H68" s="6">
        <v>79.314720812182742</v>
      </c>
    </row>
    <row r="69" spans="1:8" ht="12.75" x14ac:dyDescent="0.2">
      <c r="A69" s="4" t="s">
        <v>31</v>
      </c>
      <c r="B69" s="5">
        <v>5937</v>
      </c>
      <c r="C69" s="6">
        <v>168.43523665150749</v>
      </c>
      <c r="F69" s="4" t="s">
        <v>115</v>
      </c>
      <c r="G69" s="5">
        <v>12658</v>
      </c>
      <c r="H69" s="6">
        <v>79.001422025596455</v>
      </c>
    </row>
    <row r="70" spans="1:8" ht="12.75" x14ac:dyDescent="0.2">
      <c r="F70" s="4" t="s">
        <v>116</v>
      </c>
      <c r="G70" s="5">
        <v>12663</v>
      </c>
      <c r="H70" s="6">
        <v>78.970228223959566</v>
      </c>
    </row>
    <row r="71" spans="1:8" x14ac:dyDescent="0.25">
      <c r="A71" s="19" t="s">
        <v>117</v>
      </c>
      <c r="B71" s="20"/>
      <c r="C71" s="20"/>
      <c r="D71" s="20"/>
      <c r="F71" s="4" t="s">
        <v>118</v>
      </c>
      <c r="G71" s="5">
        <v>12673</v>
      </c>
      <c r="H71" s="6">
        <v>78.907914463820717</v>
      </c>
    </row>
    <row r="72" spans="1:8" ht="12.75" x14ac:dyDescent="0.2">
      <c r="A72" s="3" t="s">
        <v>6</v>
      </c>
      <c r="B72" s="3" t="s">
        <v>3</v>
      </c>
      <c r="C72" s="2" t="s">
        <v>5</v>
      </c>
      <c r="D72" s="6"/>
      <c r="F72" s="4" t="s">
        <v>119</v>
      </c>
      <c r="G72" s="5">
        <v>12738</v>
      </c>
      <c r="H72" s="6">
        <v>78.505259852410106</v>
      </c>
    </row>
    <row r="73" spans="1:8" ht="12.75" x14ac:dyDescent="0.2">
      <c r="A73" s="4" t="s">
        <v>120</v>
      </c>
      <c r="B73" s="5">
        <v>90075</v>
      </c>
      <c r="C73" s="6">
        <v>11.101859561476548</v>
      </c>
      <c r="D73" s="6"/>
      <c r="F73" s="4" t="s">
        <v>121</v>
      </c>
      <c r="G73" s="5">
        <v>12904</v>
      </c>
      <c r="H73" s="6">
        <v>77.495350278983267</v>
      </c>
    </row>
    <row r="74" spans="1:8" ht="12.75" x14ac:dyDescent="0.2">
      <c r="A74" s="4" t="s">
        <v>122</v>
      </c>
      <c r="B74" s="5">
        <v>81156</v>
      </c>
      <c r="C74" s="6">
        <v>12.321947853516685</v>
      </c>
      <c r="D74" s="6"/>
      <c r="F74" s="4" t="s">
        <v>123</v>
      </c>
      <c r="G74" s="5">
        <v>13139</v>
      </c>
      <c r="H74" s="6">
        <v>76.109292944668539</v>
      </c>
    </row>
    <row r="75" spans="1:8" ht="12.75" x14ac:dyDescent="0.2">
      <c r="A75" s="4" t="s">
        <v>124</v>
      </c>
      <c r="B75" s="5">
        <v>74737</v>
      </c>
      <c r="C75" s="6">
        <v>13.380253421999813</v>
      </c>
      <c r="D75" s="6"/>
      <c r="F75" s="4" t="s">
        <v>125</v>
      </c>
      <c r="G75" s="5">
        <v>13140</v>
      </c>
      <c r="H75" s="6">
        <v>76.103500761035008</v>
      </c>
    </row>
    <row r="76" spans="1:8" ht="12.75" x14ac:dyDescent="0.2">
      <c r="A76" s="4" t="s">
        <v>126</v>
      </c>
      <c r="B76" s="5">
        <v>74568</v>
      </c>
      <c r="C76" s="6">
        <v>13.410578264134749</v>
      </c>
      <c r="D76" s="6"/>
      <c r="F76" s="4" t="s">
        <v>127</v>
      </c>
      <c r="G76" s="5">
        <v>13140</v>
      </c>
      <c r="H76" s="6">
        <v>76.103500761035008</v>
      </c>
    </row>
    <row r="77" spans="1:8" ht="12.75" x14ac:dyDescent="0.2">
      <c r="A77" s="4" t="s">
        <v>128</v>
      </c>
      <c r="B77" s="5">
        <v>73150</v>
      </c>
      <c r="C77" s="6">
        <v>13.670539986329461</v>
      </c>
      <c r="D77" s="6"/>
      <c r="F77" s="4" t="s">
        <v>129</v>
      </c>
      <c r="G77" s="5">
        <v>13152</v>
      </c>
      <c r="H77" s="6">
        <v>76.034063260340631</v>
      </c>
    </row>
    <row r="78" spans="1:8" ht="12.75" x14ac:dyDescent="0.2">
      <c r="A78" s="4" t="s">
        <v>130</v>
      </c>
      <c r="B78" s="5">
        <v>66826</v>
      </c>
      <c r="C78" s="6">
        <v>14.964235477209469</v>
      </c>
      <c r="D78" s="6"/>
      <c r="F78" s="4" t="s">
        <v>131</v>
      </c>
      <c r="G78" s="5">
        <v>13163</v>
      </c>
      <c r="H78" s="6">
        <v>75.970523436906475</v>
      </c>
    </row>
    <row r="79" spans="1:8" ht="12.75" x14ac:dyDescent="0.2">
      <c r="A79" s="4" t="s">
        <v>132</v>
      </c>
      <c r="B79" s="5">
        <v>62565</v>
      </c>
      <c r="C79" s="6">
        <v>15.983377287620874</v>
      </c>
      <c r="D79" s="6"/>
      <c r="F79" s="4" t="s">
        <v>133</v>
      </c>
      <c r="G79" s="5">
        <v>13562</v>
      </c>
      <c r="H79" s="6">
        <v>73.735437251142898</v>
      </c>
    </row>
    <row r="80" spans="1:8" ht="12.75" x14ac:dyDescent="0.2">
      <c r="A80" s="4" t="s">
        <v>134</v>
      </c>
      <c r="B80" s="5">
        <v>61668</v>
      </c>
      <c r="C80" s="6">
        <v>16.215865602905883</v>
      </c>
      <c r="D80" s="6"/>
      <c r="F80" s="4" t="s">
        <v>135</v>
      </c>
      <c r="G80" s="5">
        <v>13644</v>
      </c>
      <c r="H80" s="6">
        <v>73.292289651128698</v>
      </c>
    </row>
    <row r="81" spans="1:8" ht="12.75" x14ac:dyDescent="0.2">
      <c r="A81" s="4" t="s">
        <v>136</v>
      </c>
      <c r="B81" s="5">
        <v>60048</v>
      </c>
      <c r="C81" s="6">
        <v>16.653343991473488</v>
      </c>
      <c r="D81" s="6"/>
      <c r="F81" s="4" t="s">
        <v>137</v>
      </c>
      <c r="G81" s="5">
        <v>13669</v>
      </c>
      <c r="H81" s="6">
        <v>73.158241275879732</v>
      </c>
    </row>
    <row r="82" spans="1:8" ht="12.75" x14ac:dyDescent="0.2">
      <c r="A82" s="4" t="s">
        <v>138</v>
      </c>
      <c r="B82" s="5">
        <v>55392</v>
      </c>
      <c r="C82" s="6">
        <v>18.05314846909301</v>
      </c>
      <c r="D82" s="6"/>
      <c r="F82" s="4" t="s">
        <v>139</v>
      </c>
      <c r="G82" s="5">
        <v>13905</v>
      </c>
      <c r="H82" s="6">
        <v>71.91657677094571</v>
      </c>
    </row>
    <row r="83" spans="1:8" ht="12.75" x14ac:dyDescent="0.2">
      <c r="A83" s="3"/>
      <c r="B83" s="5"/>
      <c r="C83" s="6"/>
      <c r="D83" s="6"/>
      <c r="F83" s="4" t="s">
        <v>140</v>
      </c>
      <c r="G83" s="5">
        <v>13955</v>
      </c>
      <c r="H83" s="6">
        <v>71.65890361877463</v>
      </c>
    </row>
    <row r="84" spans="1:8" ht="12.75" x14ac:dyDescent="0.2">
      <c r="F84" s="4" t="s">
        <v>141</v>
      </c>
      <c r="G84" s="5">
        <v>13988</v>
      </c>
      <c r="H84" s="6">
        <v>71.489848441521303</v>
      </c>
    </row>
    <row r="85" spans="1:8" ht="12.75" x14ac:dyDescent="0.2">
      <c r="F85" s="4" t="s">
        <v>142</v>
      </c>
      <c r="G85" s="5">
        <v>13999</v>
      </c>
      <c r="H85" s="6">
        <v>71.433673833845276</v>
      </c>
    </row>
    <row r="86" spans="1:8" ht="12.75" x14ac:dyDescent="0.2">
      <c r="F86" s="4" t="s">
        <v>143</v>
      </c>
      <c r="G86" s="5">
        <v>14020</v>
      </c>
      <c r="H86" s="6">
        <v>71.32667617689016</v>
      </c>
    </row>
    <row r="87" spans="1:8" ht="12.75" x14ac:dyDescent="0.2">
      <c r="F87" s="4" t="s">
        <v>144</v>
      </c>
      <c r="G87" s="5">
        <v>14082</v>
      </c>
      <c r="H87" s="6">
        <v>71.012640249964491</v>
      </c>
    </row>
    <row r="88" spans="1:8" ht="12.75" x14ac:dyDescent="0.2">
      <c r="F88" s="4" t="s">
        <v>145</v>
      </c>
      <c r="G88" s="5">
        <v>14283</v>
      </c>
      <c r="H88" s="6">
        <v>70.013302527480221</v>
      </c>
    </row>
    <row r="89" spans="1:8" ht="12.75" x14ac:dyDescent="0.2">
      <c r="F89" s="4" t="s">
        <v>146</v>
      </c>
      <c r="G89" s="5">
        <v>14318</v>
      </c>
      <c r="H89" s="6">
        <v>69.842156725799697</v>
      </c>
    </row>
    <row r="90" spans="1:8" ht="12.75" x14ac:dyDescent="0.2">
      <c r="F90" s="4" t="s">
        <v>147</v>
      </c>
      <c r="G90" s="5">
        <v>14441</v>
      </c>
      <c r="H90" s="6">
        <v>69.247282044179769</v>
      </c>
    </row>
    <row r="91" spans="1:8" ht="12.75" x14ac:dyDescent="0.2">
      <c r="F91" s="4" t="s">
        <v>148</v>
      </c>
      <c r="G91" s="5">
        <v>14462</v>
      </c>
      <c r="H91" s="6">
        <v>69.146729359701283</v>
      </c>
    </row>
    <row r="92" spans="1:8" ht="12.75" x14ac:dyDescent="0.2">
      <c r="F92" s="4" t="s">
        <v>149</v>
      </c>
      <c r="G92" s="5">
        <v>14484</v>
      </c>
      <c r="H92" s="6">
        <v>69.041701187517262</v>
      </c>
    </row>
    <row r="93" spans="1:8" ht="12.75" x14ac:dyDescent="0.2">
      <c r="F93" s="4" t="s">
        <v>150</v>
      </c>
      <c r="G93" s="5">
        <v>14668</v>
      </c>
      <c r="H93" s="6">
        <v>68.175620398145625</v>
      </c>
    </row>
    <row r="94" spans="1:8" ht="12.75" x14ac:dyDescent="0.2">
      <c r="F94" s="4" t="s">
        <v>151</v>
      </c>
      <c r="G94" s="5">
        <v>14685</v>
      </c>
      <c r="H94" s="6">
        <v>68.09669731018046</v>
      </c>
    </row>
    <row r="95" spans="1:8" ht="12.75" x14ac:dyDescent="0.2">
      <c r="F95" s="4" t="s">
        <v>152</v>
      </c>
      <c r="G95" s="5">
        <v>14942</v>
      </c>
      <c r="H95" s="6">
        <v>66.925445054209604</v>
      </c>
    </row>
    <row r="96" spans="1:8" ht="12.75" x14ac:dyDescent="0.2">
      <c r="F96" s="4" t="s">
        <v>153</v>
      </c>
      <c r="G96" s="5">
        <v>14985</v>
      </c>
      <c r="H96" s="6">
        <v>66.733400066733395</v>
      </c>
    </row>
    <row r="97" spans="6:8" ht="12.75" x14ac:dyDescent="0.2">
      <c r="F97" s="4" t="s">
        <v>7</v>
      </c>
      <c r="G97" s="5">
        <v>15210</v>
      </c>
      <c r="H97" s="6">
        <v>65.746219592373436</v>
      </c>
    </row>
    <row r="98" spans="6:8" ht="12.75" x14ac:dyDescent="0.2">
      <c r="F98" s="4" t="s">
        <v>154</v>
      </c>
      <c r="G98" s="5">
        <v>15236</v>
      </c>
      <c r="H98" s="6">
        <v>65.634024678393274</v>
      </c>
    </row>
    <row r="99" spans="6:8" ht="12.75" x14ac:dyDescent="0.2">
      <c r="F99" s="4" t="s">
        <v>155</v>
      </c>
      <c r="G99" s="5">
        <v>15250</v>
      </c>
      <c r="H99" s="6">
        <v>65.573770491803273</v>
      </c>
    </row>
    <row r="100" spans="6:8" ht="12.75" x14ac:dyDescent="0.2">
      <c r="F100" s="4" t="s">
        <v>156</v>
      </c>
      <c r="G100" s="5">
        <v>15330</v>
      </c>
      <c r="H100" s="6">
        <v>65.231572080887148</v>
      </c>
    </row>
    <row r="101" spans="6:8" ht="12.75" x14ac:dyDescent="0.2">
      <c r="F101" s="4" t="s">
        <v>157</v>
      </c>
      <c r="G101" s="5">
        <v>15356</v>
      </c>
      <c r="H101" s="6">
        <v>65.121125293045068</v>
      </c>
    </row>
    <row r="102" spans="6:8" ht="12.75" x14ac:dyDescent="0.2">
      <c r="F102" s="4" t="s">
        <v>158</v>
      </c>
      <c r="G102" s="5">
        <v>15390</v>
      </c>
      <c r="H102" s="6">
        <v>64.977257959714095</v>
      </c>
    </row>
    <row r="103" spans="6:8" ht="12.75" x14ac:dyDescent="0.2">
      <c r="F103" s="4" t="s">
        <v>159</v>
      </c>
      <c r="G103" s="5">
        <v>15438</v>
      </c>
      <c r="H103" s="6">
        <v>64.775229952066326</v>
      </c>
    </row>
    <row r="104" spans="6:8" ht="12.75" x14ac:dyDescent="0.2">
      <c r="F104" s="4" t="s">
        <v>160</v>
      </c>
      <c r="G104" s="5">
        <v>15619</v>
      </c>
      <c r="H104" s="6">
        <v>64.024585440809275</v>
      </c>
    </row>
    <row r="105" spans="6:8" ht="12.75" x14ac:dyDescent="0.2">
      <c r="F105" s="4" t="s">
        <v>161</v>
      </c>
      <c r="G105" s="5">
        <v>15793</v>
      </c>
      <c r="H105" s="6">
        <v>63.319192047109482</v>
      </c>
    </row>
    <row r="106" spans="6:8" ht="12.75" x14ac:dyDescent="0.2">
      <c r="F106" s="4" t="s">
        <v>162</v>
      </c>
      <c r="G106" s="5">
        <v>15809</v>
      </c>
      <c r="H106" s="6">
        <v>63.255107849958883</v>
      </c>
    </row>
    <row r="107" spans="6:8" ht="12.75" x14ac:dyDescent="0.2">
      <c r="F107" s="4" t="s">
        <v>163</v>
      </c>
      <c r="G107" s="5">
        <v>15863</v>
      </c>
      <c r="H107" s="6">
        <v>63.039778099981085</v>
      </c>
    </row>
    <row r="108" spans="6:8" ht="12.75" x14ac:dyDescent="0.2">
      <c r="F108" s="4" t="s">
        <v>164</v>
      </c>
      <c r="G108" s="5">
        <v>15882</v>
      </c>
      <c r="H108" s="6">
        <v>62.96436217101121</v>
      </c>
    </row>
    <row r="109" spans="6:8" ht="12.75" x14ac:dyDescent="0.2">
      <c r="F109" s="4" t="s">
        <v>165</v>
      </c>
      <c r="G109" s="5">
        <v>15908</v>
      </c>
      <c r="H109" s="6">
        <v>62.861453356801611</v>
      </c>
    </row>
    <row r="110" spans="6:8" ht="12.75" x14ac:dyDescent="0.2">
      <c r="F110" s="4" t="s">
        <v>166</v>
      </c>
      <c r="G110" s="5">
        <v>16024</v>
      </c>
      <c r="H110" s="6">
        <v>62.406390414378436</v>
      </c>
    </row>
    <row r="111" spans="6:8" ht="12.75" x14ac:dyDescent="0.2">
      <c r="F111" s="4" t="s">
        <v>167</v>
      </c>
      <c r="G111" s="5">
        <v>16163</v>
      </c>
      <c r="H111" s="6">
        <v>61.86970240673142</v>
      </c>
    </row>
    <row r="112" spans="6:8" ht="12.75" x14ac:dyDescent="0.2">
      <c r="F112" s="4" t="s">
        <v>168</v>
      </c>
      <c r="G112" s="5">
        <v>16185</v>
      </c>
      <c r="H112" s="6">
        <v>61.785603954278656</v>
      </c>
    </row>
    <row r="113" spans="6:8" ht="12.75" x14ac:dyDescent="0.2">
      <c r="F113" s="4" t="s">
        <v>169</v>
      </c>
      <c r="G113" s="5">
        <v>16218</v>
      </c>
      <c r="H113" s="6">
        <v>61.659884079417928</v>
      </c>
    </row>
    <row r="114" spans="6:8" ht="12.75" x14ac:dyDescent="0.2">
      <c r="F114" s="4" t="s">
        <v>170</v>
      </c>
      <c r="G114" s="5">
        <v>16255</v>
      </c>
      <c r="H114" s="6">
        <v>61.519532451553367</v>
      </c>
    </row>
    <row r="115" spans="6:8" ht="12.75" x14ac:dyDescent="0.2">
      <c r="F115" s="4" t="s">
        <v>171</v>
      </c>
      <c r="G115" s="5">
        <v>16311</v>
      </c>
      <c r="H115" s="6">
        <v>61.308319538961435</v>
      </c>
    </row>
    <row r="116" spans="6:8" ht="12.75" x14ac:dyDescent="0.2">
      <c r="F116" s="4" t="s">
        <v>172</v>
      </c>
      <c r="G116" s="5">
        <v>16364</v>
      </c>
      <c r="H116" s="6">
        <v>61.10975311659741</v>
      </c>
    </row>
    <row r="117" spans="6:8" ht="12.75" x14ac:dyDescent="0.2">
      <c r="F117" s="4" t="s">
        <v>173</v>
      </c>
      <c r="G117" s="5">
        <v>16388</v>
      </c>
      <c r="H117" s="6">
        <v>61.020258725897001</v>
      </c>
    </row>
    <row r="118" spans="6:8" ht="12.75" x14ac:dyDescent="0.2">
      <c r="F118" s="4" t="s">
        <v>174</v>
      </c>
      <c r="G118" s="5">
        <v>16439</v>
      </c>
      <c r="H118" s="6">
        <v>60.830950787760813</v>
      </c>
    </row>
    <row r="119" spans="6:8" ht="12.75" x14ac:dyDescent="0.2">
      <c r="F119" s="4" t="s">
        <v>175</v>
      </c>
      <c r="G119" s="5">
        <v>16486</v>
      </c>
      <c r="H119" s="6">
        <v>60.657527599175054</v>
      </c>
    </row>
    <row r="120" spans="6:8" ht="12.75" x14ac:dyDescent="0.2">
      <c r="F120" s="4" t="s">
        <v>176</v>
      </c>
      <c r="G120" s="5">
        <v>16589</v>
      </c>
      <c r="H120" s="6">
        <v>60.280909036108262</v>
      </c>
    </row>
    <row r="121" spans="6:8" ht="12.75" x14ac:dyDescent="0.2">
      <c r="F121" s="4" t="s">
        <v>177</v>
      </c>
      <c r="G121" s="5">
        <v>16669</v>
      </c>
      <c r="H121" s="6">
        <v>59.991601175835385</v>
      </c>
    </row>
    <row r="122" spans="6:8" ht="12.75" x14ac:dyDescent="0.2">
      <c r="F122" s="4" t="s">
        <v>178</v>
      </c>
      <c r="G122" s="5">
        <v>16766</v>
      </c>
      <c r="H122" s="6">
        <v>59.644518668734342</v>
      </c>
    </row>
    <row r="123" spans="6:8" ht="12.75" x14ac:dyDescent="0.2">
      <c r="F123" s="4" t="s">
        <v>179</v>
      </c>
      <c r="G123" s="5">
        <v>16806</v>
      </c>
      <c r="H123" s="6">
        <v>59.50255861002023</v>
      </c>
    </row>
    <row r="124" spans="6:8" ht="12.75" x14ac:dyDescent="0.2">
      <c r="F124" s="4" t="s">
        <v>180</v>
      </c>
      <c r="G124" s="5">
        <v>16936</v>
      </c>
      <c r="H124" s="6">
        <v>59.045819555975434</v>
      </c>
    </row>
    <row r="125" spans="6:8" ht="12.75" x14ac:dyDescent="0.2">
      <c r="F125" s="4" t="s">
        <v>181</v>
      </c>
      <c r="G125" s="5">
        <v>16997</v>
      </c>
      <c r="H125" s="6">
        <v>58.833911866800022</v>
      </c>
    </row>
    <row r="126" spans="6:8" ht="12.75" x14ac:dyDescent="0.2">
      <c r="F126" s="4" t="s">
        <v>182</v>
      </c>
      <c r="G126" s="5">
        <v>17061</v>
      </c>
      <c r="H126" s="6">
        <v>58.613211417853584</v>
      </c>
    </row>
    <row r="127" spans="6:8" ht="12.75" x14ac:dyDescent="0.2">
      <c r="F127" s="4" t="s">
        <v>183</v>
      </c>
      <c r="G127" s="5">
        <v>17116</v>
      </c>
      <c r="H127" s="6">
        <v>58.424865622809065</v>
      </c>
    </row>
    <row r="128" spans="6:8" ht="12.75" x14ac:dyDescent="0.2">
      <c r="F128" s="4" t="s">
        <v>184</v>
      </c>
      <c r="G128" s="5">
        <v>17143</v>
      </c>
      <c r="H128" s="6">
        <v>58.332847226273117</v>
      </c>
    </row>
    <row r="129" spans="6:8" ht="12.75" x14ac:dyDescent="0.2">
      <c r="F129" s="4" t="s">
        <v>185</v>
      </c>
      <c r="G129" s="5">
        <v>17281</v>
      </c>
      <c r="H129" s="6">
        <v>57.867021584399048</v>
      </c>
    </row>
    <row r="130" spans="6:8" ht="12.75" x14ac:dyDescent="0.2">
      <c r="F130" s="4" t="s">
        <v>186</v>
      </c>
      <c r="G130" s="5">
        <v>17330</v>
      </c>
      <c r="H130" s="6">
        <v>57.703404500865553</v>
      </c>
    </row>
    <row r="131" spans="6:8" ht="12.75" x14ac:dyDescent="0.2">
      <c r="F131" s="4" t="s">
        <v>187</v>
      </c>
      <c r="G131" s="5">
        <v>17357</v>
      </c>
      <c r="H131" s="6">
        <v>57.613642910641239</v>
      </c>
    </row>
    <row r="132" spans="6:8" ht="12.75" x14ac:dyDescent="0.2">
      <c r="F132" s="4" t="s">
        <v>188</v>
      </c>
      <c r="G132" s="5">
        <v>17393</v>
      </c>
      <c r="H132" s="6">
        <v>57.494394296556088</v>
      </c>
    </row>
    <row r="133" spans="6:8" ht="12.75" x14ac:dyDescent="0.2">
      <c r="F133" s="4" t="s">
        <v>189</v>
      </c>
      <c r="G133" s="5">
        <v>17595</v>
      </c>
      <c r="H133" s="6">
        <v>56.834327934072178</v>
      </c>
    </row>
    <row r="134" spans="6:8" ht="12.75" x14ac:dyDescent="0.2">
      <c r="F134" s="4" t="s">
        <v>10</v>
      </c>
      <c r="G134" s="5">
        <v>17842</v>
      </c>
      <c r="H134" s="6">
        <v>56.047528304001794</v>
      </c>
    </row>
    <row r="135" spans="6:8" ht="12.75" x14ac:dyDescent="0.2">
      <c r="F135" s="4" t="s">
        <v>190</v>
      </c>
      <c r="G135" s="5">
        <v>17973</v>
      </c>
      <c r="H135" s="6">
        <v>55.639014076670563</v>
      </c>
    </row>
    <row r="136" spans="6:8" ht="12.75" x14ac:dyDescent="0.2">
      <c r="F136" s="4" t="s">
        <v>191</v>
      </c>
      <c r="G136" s="5">
        <v>17979</v>
      </c>
      <c r="H136" s="6">
        <v>55.620446075977526</v>
      </c>
    </row>
    <row r="137" spans="6:8" ht="12.75" x14ac:dyDescent="0.2">
      <c r="F137" s="4" t="s">
        <v>192</v>
      </c>
      <c r="G137" s="5">
        <v>18045</v>
      </c>
      <c r="H137" s="6">
        <v>55.417013022998063</v>
      </c>
    </row>
    <row r="138" spans="6:8" ht="12.75" x14ac:dyDescent="0.2">
      <c r="F138" s="4" t="s">
        <v>193</v>
      </c>
      <c r="G138" s="5">
        <v>18072</v>
      </c>
      <c r="H138" s="6">
        <v>55.33421868083223</v>
      </c>
    </row>
    <row r="139" spans="6:8" ht="12.75" x14ac:dyDescent="0.2">
      <c r="F139" s="4" t="s">
        <v>194</v>
      </c>
      <c r="G139" s="5">
        <v>18296</v>
      </c>
      <c r="H139" s="6">
        <v>54.65675557498907</v>
      </c>
    </row>
    <row r="140" spans="6:8" ht="12.75" x14ac:dyDescent="0.2">
      <c r="F140" s="4" t="s">
        <v>195</v>
      </c>
      <c r="G140" s="5">
        <v>18307</v>
      </c>
      <c r="H140" s="6">
        <v>54.623914349702297</v>
      </c>
    </row>
    <row r="141" spans="6:8" ht="12.75" x14ac:dyDescent="0.2">
      <c r="F141" s="4" t="s">
        <v>196</v>
      </c>
      <c r="G141" s="5">
        <v>18352</v>
      </c>
      <c r="H141" s="6">
        <v>54.489973844812553</v>
      </c>
    </row>
    <row r="142" spans="6:8" ht="12.75" x14ac:dyDescent="0.2">
      <c r="F142" s="4" t="s">
        <v>197</v>
      </c>
      <c r="G142" s="5">
        <v>18422</v>
      </c>
      <c r="H142" s="6">
        <v>54.282922592552382</v>
      </c>
    </row>
    <row r="143" spans="6:8" ht="12.75" x14ac:dyDescent="0.2">
      <c r="F143" s="4" t="s">
        <v>198</v>
      </c>
      <c r="G143" s="5">
        <v>18432</v>
      </c>
      <c r="H143" s="6">
        <v>54.253472222222221</v>
      </c>
    </row>
    <row r="144" spans="6:8" ht="12.75" x14ac:dyDescent="0.2">
      <c r="F144" s="4" t="s">
        <v>12</v>
      </c>
      <c r="G144" s="5">
        <v>18713</v>
      </c>
      <c r="H144" s="6">
        <v>53.438785870785019</v>
      </c>
    </row>
    <row r="145" spans="6:8" ht="12.75" x14ac:dyDescent="0.2">
      <c r="F145" s="4" t="s">
        <v>199</v>
      </c>
      <c r="G145" s="5">
        <v>18714</v>
      </c>
      <c r="H145" s="6">
        <v>53.435930319546863</v>
      </c>
    </row>
    <row r="146" spans="6:8" ht="12.75" x14ac:dyDescent="0.2">
      <c r="F146" s="4" t="s">
        <v>200</v>
      </c>
      <c r="G146" s="5">
        <v>18752</v>
      </c>
      <c r="H146" s="6">
        <v>53.327645051194537</v>
      </c>
    </row>
    <row r="147" spans="6:8" ht="12.75" x14ac:dyDescent="0.2">
      <c r="F147" s="4" t="s">
        <v>14</v>
      </c>
      <c r="G147" s="5">
        <v>18804</v>
      </c>
      <c r="H147" s="6">
        <v>53.18017443097213</v>
      </c>
    </row>
    <row r="148" spans="6:8" ht="12.75" x14ac:dyDescent="0.2">
      <c r="F148" s="4" t="s">
        <v>201</v>
      </c>
      <c r="G148" s="5">
        <v>18891</v>
      </c>
      <c r="H148" s="6">
        <v>52.935260176803766</v>
      </c>
    </row>
    <row r="149" spans="6:8" ht="12.75" x14ac:dyDescent="0.2">
      <c r="F149" s="4" t="s">
        <v>202</v>
      </c>
      <c r="G149" s="5">
        <v>18931</v>
      </c>
      <c r="H149" s="6">
        <v>52.823411335904076</v>
      </c>
    </row>
    <row r="150" spans="6:8" ht="12.75" x14ac:dyDescent="0.2">
      <c r="F150" s="4" t="s">
        <v>203</v>
      </c>
      <c r="G150" s="5">
        <v>18951</v>
      </c>
      <c r="H150" s="6">
        <v>52.767663975515802</v>
      </c>
    </row>
    <row r="151" spans="6:8" ht="12.75" x14ac:dyDescent="0.2">
      <c r="F151" s="4" t="s">
        <v>204</v>
      </c>
      <c r="G151" s="5">
        <v>19006</v>
      </c>
      <c r="H151" s="6">
        <v>52.614963695675051</v>
      </c>
    </row>
    <row r="152" spans="6:8" ht="12.75" x14ac:dyDescent="0.2">
      <c r="F152" s="4" t="s">
        <v>205</v>
      </c>
      <c r="G152" s="5">
        <v>19013</v>
      </c>
      <c r="H152" s="6">
        <v>52.595592489349393</v>
      </c>
    </row>
    <row r="153" spans="6:8" ht="12.75" x14ac:dyDescent="0.2">
      <c r="F153" s="4" t="s">
        <v>206</v>
      </c>
      <c r="G153" s="5">
        <v>19020</v>
      </c>
      <c r="H153" s="6">
        <v>52.576235541535226</v>
      </c>
    </row>
    <row r="154" spans="6:8" ht="12.75" x14ac:dyDescent="0.2">
      <c r="F154" s="4" t="s">
        <v>207</v>
      </c>
      <c r="G154" s="5">
        <v>19028</v>
      </c>
      <c r="H154" s="6">
        <v>52.554130754677317</v>
      </c>
    </row>
    <row r="155" spans="6:8" ht="12.75" x14ac:dyDescent="0.2">
      <c r="F155" s="4" t="s">
        <v>16</v>
      </c>
      <c r="G155" s="5">
        <v>19057</v>
      </c>
      <c r="H155" s="6">
        <v>52.474156477934621</v>
      </c>
    </row>
    <row r="156" spans="6:8" ht="12.75" x14ac:dyDescent="0.2">
      <c r="F156" s="4" t="s">
        <v>18</v>
      </c>
      <c r="G156" s="5">
        <v>19093</v>
      </c>
      <c r="H156" s="6">
        <v>52.375216047766195</v>
      </c>
    </row>
    <row r="157" spans="6:8" ht="12.75" x14ac:dyDescent="0.2">
      <c r="F157" s="4" t="s">
        <v>208</v>
      </c>
      <c r="G157" s="5">
        <v>19251</v>
      </c>
      <c r="H157" s="6">
        <v>51.945353488130486</v>
      </c>
    </row>
    <row r="158" spans="6:8" ht="12.75" x14ac:dyDescent="0.2">
      <c r="F158" s="4" t="s">
        <v>209</v>
      </c>
      <c r="G158" s="5">
        <v>19251</v>
      </c>
      <c r="H158" s="6">
        <v>51.945353488130486</v>
      </c>
    </row>
    <row r="159" spans="6:8" ht="12.75" x14ac:dyDescent="0.2">
      <c r="F159" s="4" t="s">
        <v>210</v>
      </c>
      <c r="G159" s="5">
        <v>19425</v>
      </c>
      <c r="H159" s="6">
        <v>51.480051480051479</v>
      </c>
    </row>
    <row r="160" spans="6:8" ht="12.75" x14ac:dyDescent="0.2">
      <c r="F160" s="4" t="s">
        <v>211</v>
      </c>
      <c r="G160" s="5">
        <v>19451</v>
      </c>
      <c r="H160" s="6">
        <v>51.411238496735386</v>
      </c>
    </row>
    <row r="161" spans="6:8" ht="12.75" x14ac:dyDescent="0.2">
      <c r="F161" s="4" t="s">
        <v>212</v>
      </c>
      <c r="G161" s="5">
        <v>19480</v>
      </c>
      <c r="H161" s="6">
        <v>51.3347022587269</v>
      </c>
    </row>
    <row r="162" spans="6:8" ht="12.75" x14ac:dyDescent="0.2">
      <c r="F162" s="4" t="s">
        <v>213</v>
      </c>
      <c r="G162" s="5">
        <v>19548</v>
      </c>
      <c r="H162" s="6">
        <v>51.156128504194804</v>
      </c>
    </row>
    <row r="163" spans="6:8" ht="12.75" x14ac:dyDescent="0.2">
      <c r="F163" s="4" t="s">
        <v>214</v>
      </c>
      <c r="G163" s="5">
        <v>19558</v>
      </c>
      <c r="H163" s="6">
        <v>51.12997238981491</v>
      </c>
    </row>
    <row r="164" spans="6:8" ht="12.75" x14ac:dyDescent="0.2">
      <c r="F164" s="4" t="s">
        <v>215</v>
      </c>
      <c r="G164" s="5">
        <v>20019</v>
      </c>
      <c r="H164" s="6">
        <v>49.952545082171937</v>
      </c>
    </row>
    <row r="165" spans="6:8" ht="12.75" x14ac:dyDescent="0.2">
      <c r="F165" s="4" t="s">
        <v>216</v>
      </c>
      <c r="G165" s="5">
        <v>20046</v>
      </c>
      <c r="H165" s="6">
        <v>49.885263893045995</v>
      </c>
    </row>
    <row r="166" spans="6:8" ht="12.75" x14ac:dyDescent="0.2">
      <c r="F166" s="4" t="s">
        <v>22</v>
      </c>
      <c r="G166" s="5">
        <v>20197</v>
      </c>
      <c r="H166" s="6">
        <v>49.51230380749616</v>
      </c>
    </row>
    <row r="167" spans="6:8" ht="12.75" x14ac:dyDescent="0.2">
      <c r="F167" s="4" t="s">
        <v>217</v>
      </c>
      <c r="G167" s="5">
        <v>20446</v>
      </c>
      <c r="H167" s="6">
        <v>48.909322116795458</v>
      </c>
    </row>
    <row r="168" spans="6:8" ht="12.75" x14ac:dyDescent="0.2">
      <c r="F168" s="4" t="s">
        <v>218</v>
      </c>
      <c r="G168" s="5">
        <v>20475</v>
      </c>
      <c r="H168" s="6">
        <v>48.840048840048837</v>
      </c>
    </row>
    <row r="169" spans="6:8" ht="12.75" x14ac:dyDescent="0.2">
      <c r="F169" s="4" t="s">
        <v>219</v>
      </c>
      <c r="G169" s="5">
        <v>20621</v>
      </c>
      <c r="H169" s="6">
        <v>48.494253430968428</v>
      </c>
    </row>
    <row r="170" spans="6:8" ht="12.75" x14ac:dyDescent="0.2">
      <c r="F170" s="4" t="s">
        <v>220</v>
      </c>
      <c r="G170" s="5">
        <v>20726</v>
      </c>
      <c r="H170" s="6">
        <v>48.24857666698832</v>
      </c>
    </row>
    <row r="171" spans="6:8" ht="12.75" x14ac:dyDescent="0.2">
      <c r="F171" s="4" t="s">
        <v>221</v>
      </c>
      <c r="G171" s="5">
        <v>20742</v>
      </c>
      <c r="H171" s="6">
        <v>48.21135859608524</v>
      </c>
    </row>
    <row r="172" spans="6:8" ht="12.75" x14ac:dyDescent="0.2">
      <c r="F172" s="4" t="s">
        <v>222</v>
      </c>
      <c r="G172" s="5">
        <v>20782</v>
      </c>
      <c r="H172" s="6">
        <v>48.118564142046004</v>
      </c>
    </row>
    <row r="173" spans="6:8" ht="12.75" x14ac:dyDescent="0.2">
      <c r="F173" s="4" t="s">
        <v>223</v>
      </c>
      <c r="G173" s="5">
        <v>20820</v>
      </c>
      <c r="H173" s="6">
        <v>48.030739673390968</v>
      </c>
    </row>
    <row r="174" spans="6:8" ht="12.75" x14ac:dyDescent="0.2">
      <c r="F174" s="4" t="s">
        <v>224</v>
      </c>
      <c r="G174" s="5">
        <v>20860</v>
      </c>
      <c r="H174" s="6">
        <v>47.938638542665387</v>
      </c>
    </row>
    <row r="175" spans="6:8" ht="12.75" x14ac:dyDescent="0.2">
      <c r="F175" s="4" t="s">
        <v>225</v>
      </c>
      <c r="G175" s="5">
        <v>20919</v>
      </c>
      <c r="H175" s="6">
        <v>47.803432286438166</v>
      </c>
    </row>
    <row r="176" spans="6:8" ht="12.75" x14ac:dyDescent="0.2">
      <c r="F176" s="4" t="s">
        <v>226</v>
      </c>
      <c r="G176" s="5">
        <v>21179</v>
      </c>
      <c r="H176" s="6">
        <v>47.21658246376127</v>
      </c>
    </row>
    <row r="177" spans="6:8" ht="12.75" x14ac:dyDescent="0.2">
      <c r="F177" s="4" t="s">
        <v>24</v>
      </c>
      <c r="G177" s="5">
        <v>21228</v>
      </c>
      <c r="H177" s="6">
        <v>47.107593744111554</v>
      </c>
    </row>
    <row r="178" spans="6:8" ht="12.75" x14ac:dyDescent="0.2">
      <c r="F178" s="4" t="s">
        <v>227</v>
      </c>
      <c r="G178" s="5">
        <v>21272</v>
      </c>
      <c r="H178" s="6">
        <v>47.010154193305752</v>
      </c>
    </row>
    <row r="179" spans="6:8" ht="12.75" x14ac:dyDescent="0.2">
      <c r="F179" s="4" t="s">
        <v>26</v>
      </c>
      <c r="G179" s="5">
        <v>21357</v>
      </c>
      <c r="H179" s="6">
        <v>46.823055672613194</v>
      </c>
    </row>
    <row r="180" spans="6:8" ht="12.75" x14ac:dyDescent="0.2">
      <c r="F180" s="4" t="s">
        <v>228</v>
      </c>
      <c r="G180" s="5">
        <v>21578</v>
      </c>
      <c r="H180" s="6">
        <v>46.343498007229584</v>
      </c>
    </row>
    <row r="181" spans="6:8" ht="12.75" x14ac:dyDescent="0.2">
      <c r="F181" s="4" t="s">
        <v>229</v>
      </c>
      <c r="G181" s="5">
        <v>21600</v>
      </c>
      <c r="H181" s="6">
        <v>46.296296296296298</v>
      </c>
    </row>
    <row r="182" spans="6:8" ht="12.75" x14ac:dyDescent="0.2">
      <c r="F182" s="4" t="s">
        <v>230</v>
      </c>
      <c r="G182" s="5">
        <v>21751</v>
      </c>
      <c r="H182" s="6">
        <v>45.974897705852605</v>
      </c>
    </row>
    <row r="183" spans="6:8" ht="12.75" x14ac:dyDescent="0.2">
      <c r="F183" s="4" t="s">
        <v>231</v>
      </c>
      <c r="G183" s="5">
        <v>21766</v>
      </c>
      <c r="H183" s="6">
        <v>45.943214187264545</v>
      </c>
    </row>
    <row r="184" spans="6:8" ht="12.75" x14ac:dyDescent="0.2">
      <c r="F184" s="4" t="s">
        <v>232</v>
      </c>
      <c r="G184" s="5">
        <v>22074</v>
      </c>
      <c r="H184" s="6">
        <v>45.302165443508201</v>
      </c>
    </row>
    <row r="185" spans="6:8" ht="12.75" x14ac:dyDescent="0.2">
      <c r="F185" s="4" t="s">
        <v>233</v>
      </c>
      <c r="G185" s="5">
        <v>22096</v>
      </c>
      <c r="H185" s="6">
        <v>45.257060101375814</v>
      </c>
    </row>
    <row r="186" spans="6:8" ht="12.75" x14ac:dyDescent="0.2">
      <c r="F186" s="4" t="s">
        <v>234</v>
      </c>
      <c r="G186" s="5">
        <v>22259</v>
      </c>
      <c r="H186" s="6">
        <v>44.925648052473157</v>
      </c>
    </row>
    <row r="187" spans="6:8" ht="12.75" x14ac:dyDescent="0.2">
      <c r="F187" s="4" t="s">
        <v>235</v>
      </c>
      <c r="G187" s="5">
        <v>22848</v>
      </c>
      <c r="H187" s="6">
        <v>43.767507002801118</v>
      </c>
    </row>
    <row r="188" spans="6:8" ht="12.75" x14ac:dyDescent="0.2">
      <c r="F188" s="4" t="s">
        <v>236</v>
      </c>
      <c r="G188" s="5">
        <v>23361</v>
      </c>
      <c r="H188" s="6">
        <v>42.806386712897563</v>
      </c>
    </row>
    <row r="189" spans="6:8" ht="12.75" x14ac:dyDescent="0.2">
      <c r="F189" s="4" t="s">
        <v>237</v>
      </c>
      <c r="G189" s="5">
        <v>23363</v>
      </c>
      <c r="H189" s="6">
        <v>42.8027222531353</v>
      </c>
    </row>
    <row r="190" spans="6:8" ht="12.75" x14ac:dyDescent="0.2">
      <c r="F190" s="4" t="s">
        <v>238</v>
      </c>
      <c r="G190" s="5">
        <v>23490</v>
      </c>
      <c r="H190" s="6">
        <v>42.571306939123033</v>
      </c>
    </row>
    <row r="191" spans="6:8" ht="12.75" x14ac:dyDescent="0.2">
      <c r="F191" s="4" t="s">
        <v>239</v>
      </c>
      <c r="G191" s="5">
        <v>23550</v>
      </c>
      <c r="H191" s="6">
        <v>42.462845010615709</v>
      </c>
    </row>
    <row r="192" spans="6:8" ht="12.75" x14ac:dyDescent="0.2">
      <c r="F192" s="4" t="s">
        <v>240</v>
      </c>
      <c r="G192" s="5">
        <v>23635</v>
      </c>
      <c r="H192" s="6">
        <v>42.310133276919821</v>
      </c>
    </row>
    <row r="193" spans="6:8" ht="12.75" x14ac:dyDescent="0.2">
      <c r="F193" s="4" t="s">
        <v>28</v>
      </c>
      <c r="G193" s="5">
        <v>23772</v>
      </c>
      <c r="H193" s="6">
        <v>42.066296483257617</v>
      </c>
    </row>
    <row r="194" spans="6:8" ht="12.75" x14ac:dyDescent="0.2">
      <c r="F194" s="4" t="s">
        <v>241</v>
      </c>
      <c r="G194" s="5">
        <v>23860</v>
      </c>
      <c r="H194" s="6">
        <v>41.911148365465216</v>
      </c>
    </row>
    <row r="195" spans="6:8" ht="12.75" x14ac:dyDescent="0.2">
      <c r="F195" s="4" t="s">
        <v>30</v>
      </c>
      <c r="G195" s="5">
        <v>23871</v>
      </c>
      <c r="H195" s="6">
        <v>41.891835281303671</v>
      </c>
    </row>
    <row r="196" spans="6:8" ht="12.75" x14ac:dyDescent="0.2">
      <c r="F196" s="4" t="s">
        <v>242</v>
      </c>
      <c r="G196" s="5">
        <v>23926</v>
      </c>
      <c r="H196" s="6">
        <v>41.795536236729916</v>
      </c>
    </row>
    <row r="197" spans="6:8" ht="12.75" x14ac:dyDescent="0.2">
      <c r="F197" s="4" t="s">
        <v>243</v>
      </c>
      <c r="G197" s="5">
        <v>24111</v>
      </c>
      <c r="H197" s="6">
        <v>41.474845506200488</v>
      </c>
    </row>
    <row r="198" spans="6:8" ht="12.75" x14ac:dyDescent="0.2">
      <c r="F198" s="4" t="s">
        <v>244</v>
      </c>
      <c r="G198" s="5">
        <v>24138</v>
      </c>
      <c r="H198" s="6">
        <v>41.428453061562678</v>
      </c>
    </row>
    <row r="199" spans="6:8" ht="12.75" x14ac:dyDescent="0.2">
      <c r="F199" s="4" t="s">
        <v>245</v>
      </c>
      <c r="G199" s="5">
        <v>24244</v>
      </c>
      <c r="H199" s="6">
        <v>41.247318924269919</v>
      </c>
    </row>
    <row r="200" spans="6:8" ht="12.75" x14ac:dyDescent="0.2">
      <c r="F200" s="4" t="s">
        <v>246</v>
      </c>
      <c r="G200" s="5">
        <v>24523</v>
      </c>
      <c r="H200" s="6">
        <v>40.778045100517879</v>
      </c>
    </row>
    <row r="201" spans="6:8" ht="12.75" x14ac:dyDescent="0.2">
      <c r="F201" s="4" t="s">
        <v>247</v>
      </c>
      <c r="G201" s="5">
        <v>24563</v>
      </c>
      <c r="H201" s="6">
        <v>40.711639457720963</v>
      </c>
    </row>
    <row r="202" spans="6:8" ht="12.75" x14ac:dyDescent="0.2">
      <c r="F202" s="4" t="s">
        <v>248</v>
      </c>
      <c r="G202" s="5">
        <v>24780</v>
      </c>
      <c r="H202" s="10">
        <v>40.355125100887811</v>
      </c>
    </row>
    <row r="203" spans="6:8" ht="12.75" x14ac:dyDescent="0.2">
      <c r="F203" s="4" t="s">
        <v>249</v>
      </c>
      <c r="G203" s="5">
        <v>24876</v>
      </c>
      <c r="H203" s="6">
        <v>40.199388969287668</v>
      </c>
    </row>
    <row r="204" spans="6:8" ht="12.75" x14ac:dyDescent="0.2">
      <c r="F204" s="4" t="s">
        <v>250</v>
      </c>
      <c r="G204" s="5">
        <v>24934</v>
      </c>
      <c r="H204" s="6">
        <v>40.105879521937915</v>
      </c>
    </row>
    <row r="205" spans="6:8" ht="12.75" x14ac:dyDescent="0.2">
      <c r="F205" s="4" t="s">
        <v>251</v>
      </c>
      <c r="G205" s="5">
        <v>24986</v>
      </c>
      <c r="H205" s="6">
        <v>40.022412551028573</v>
      </c>
    </row>
    <row r="206" spans="6:8" ht="12.75" x14ac:dyDescent="0.2">
      <c r="F206" s="4" t="s">
        <v>252</v>
      </c>
      <c r="G206" s="5">
        <v>25039</v>
      </c>
      <c r="H206" s="6">
        <v>39.937697192379886</v>
      </c>
    </row>
    <row r="207" spans="6:8" ht="12.75" x14ac:dyDescent="0.2">
      <c r="F207" s="4" t="s">
        <v>32</v>
      </c>
      <c r="G207" s="5">
        <v>25553</v>
      </c>
      <c r="H207" s="6">
        <v>39.134348217430436</v>
      </c>
    </row>
    <row r="208" spans="6:8" ht="12.75" x14ac:dyDescent="0.2">
      <c r="F208" s="4" t="s">
        <v>253</v>
      </c>
      <c r="G208" s="5">
        <v>25579</v>
      </c>
      <c r="H208" s="6">
        <v>39.094569764259745</v>
      </c>
    </row>
    <row r="209" spans="6:8" ht="12.75" x14ac:dyDescent="0.2">
      <c r="F209" s="4" t="s">
        <v>254</v>
      </c>
      <c r="G209" s="5">
        <v>25953</v>
      </c>
      <c r="H209" s="6">
        <v>38.531190999113782</v>
      </c>
    </row>
    <row r="210" spans="6:8" ht="12.75" x14ac:dyDescent="0.2">
      <c r="F210" s="4" t="s">
        <v>255</v>
      </c>
      <c r="G210" s="5">
        <v>25966</v>
      </c>
      <c r="H210" s="6">
        <v>38.511900177154743</v>
      </c>
    </row>
    <row r="211" spans="6:8" ht="12.75" x14ac:dyDescent="0.2">
      <c r="F211" s="4" t="s">
        <v>256</v>
      </c>
      <c r="G211" s="5">
        <v>26206</v>
      </c>
      <c r="H211" s="6">
        <v>38.15920018316416</v>
      </c>
    </row>
    <row r="212" spans="6:8" ht="12.75" x14ac:dyDescent="0.2">
      <c r="F212" s="4" t="s">
        <v>257</v>
      </c>
      <c r="G212" s="5">
        <v>26742</v>
      </c>
      <c r="H212" s="6">
        <v>37.394360930371697</v>
      </c>
    </row>
    <row r="213" spans="6:8" ht="12.75" x14ac:dyDescent="0.2">
      <c r="F213" s="4" t="s">
        <v>258</v>
      </c>
      <c r="G213" s="5">
        <v>26752</v>
      </c>
      <c r="H213" s="6">
        <v>37.380382775119614</v>
      </c>
    </row>
    <row r="214" spans="6:8" ht="12.75" x14ac:dyDescent="0.2">
      <c r="F214" s="4" t="s">
        <v>259</v>
      </c>
      <c r="G214" s="5">
        <v>26873</v>
      </c>
      <c r="H214" s="6">
        <v>37.212071596025751</v>
      </c>
    </row>
    <row r="215" spans="6:8" ht="12.75" x14ac:dyDescent="0.2">
      <c r="F215" s="4" t="s">
        <v>34</v>
      </c>
      <c r="G215" s="5">
        <v>26978</v>
      </c>
      <c r="H215" s="6">
        <v>37.067239973311587</v>
      </c>
    </row>
    <row r="216" spans="6:8" ht="12.75" x14ac:dyDescent="0.2">
      <c r="F216" s="4" t="s">
        <v>260</v>
      </c>
      <c r="G216" s="5">
        <v>27010</v>
      </c>
      <c r="H216" s="6">
        <v>37.023324694557573</v>
      </c>
    </row>
    <row r="217" spans="6:8" ht="12.75" x14ac:dyDescent="0.2">
      <c r="F217" s="4" t="s">
        <v>261</v>
      </c>
      <c r="G217" s="5">
        <v>27371</v>
      </c>
      <c r="H217" s="6">
        <v>36.535018815534691</v>
      </c>
    </row>
    <row r="218" spans="6:8" ht="12.75" x14ac:dyDescent="0.2">
      <c r="F218" s="4" t="s">
        <v>262</v>
      </c>
      <c r="G218" s="5">
        <v>27545</v>
      </c>
      <c r="H218" s="6">
        <v>36.304229442730076</v>
      </c>
    </row>
    <row r="219" spans="6:8" ht="12.75" x14ac:dyDescent="0.2">
      <c r="F219" s="4" t="s">
        <v>263</v>
      </c>
      <c r="G219" s="5">
        <v>27739</v>
      </c>
      <c r="H219" s="6">
        <v>36.05032625545261</v>
      </c>
    </row>
    <row r="220" spans="6:8" ht="12.75" x14ac:dyDescent="0.2">
      <c r="F220" s="4" t="s">
        <v>264</v>
      </c>
      <c r="G220" s="5">
        <v>27763</v>
      </c>
      <c r="H220" s="6">
        <v>36.019162194287361</v>
      </c>
    </row>
    <row r="221" spans="6:8" ht="12.75" x14ac:dyDescent="0.2">
      <c r="F221" s="4" t="s">
        <v>265</v>
      </c>
      <c r="G221" s="5">
        <v>27876</v>
      </c>
      <c r="H221" s="6">
        <v>35.873152532644568</v>
      </c>
    </row>
    <row r="222" spans="6:8" ht="12.75" x14ac:dyDescent="0.2">
      <c r="F222" s="4" t="s">
        <v>266</v>
      </c>
      <c r="G222" s="5">
        <v>28173</v>
      </c>
      <c r="H222" s="6">
        <v>35.494977460689313</v>
      </c>
    </row>
    <row r="223" spans="6:8" ht="12.75" x14ac:dyDescent="0.2">
      <c r="F223" s="4" t="s">
        <v>267</v>
      </c>
      <c r="G223" s="5">
        <v>28396</v>
      </c>
      <c r="H223" s="6">
        <v>35.216227637695447</v>
      </c>
    </row>
    <row r="224" spans="6:8" ht="12.75" x14ac:dyDescent="0.2">
      <c r="F224" s="4" t="s">
        <v>36</v>
      </c>
      <c r="G224" s="5">
        <v>28536</v>
      </c>
      <c r="H224" s="6">
        <v>35.043453882814688</v>
      </c>
    </row>
    <row r="225" spans="6:8" ht="12.75" x14ac:dyDescent="0.2">
      <c r="F225" s="4" t="s">
        <v>268</v>
      </c>
      <c r="G225" s="5">
        <v>28583</v>
      </c>
      <c r="H225" s="6">
        <v>34.985830738550888</v>
      </c>
    </row>
    <row r="226" spans="6:8" ht="12.75" x14ac:dyDescent="0.2">
      <c r="F226" s="4" t="s">
        <v>82</v>
      </c>
      <c r="G226" s="5">
        <v>28685</v>
      </c>
      <c r="H226" s="6">
        <v>34.861425832316542</v>
      </c>
    </row>
    <row r="227" spans="6:8" ht="12.75" x14ac:dyDescent="0.2">
      <c r="F227" s="4" t="s">
        <v>269</v>
      </c>
      <c r="G227" s="5">
        <v>28911</v>
      </c>
      <c r="H227" s="6">
        <v>34.588910795199062</v>
      </c>
    </row>
    <row r="228" spans="6:8" ht="12.75" x14ac:dyDescent="0.2">
      <c r="F228" s="4" t="s">
        <v>270</v>
      </c>
      <c r="G228" s="5">
        <v>29091</v>
      </c>
      <c r="H228" s="6">
        <v>34.374892578460695</v>
      </c>
    </row>
    <row r="229" spans="6:8" ht="12.75" x14ac:dyDescent="0.2">
      <c r="F229" s="4" t="s">
        <v>271</v>
      </c>
      <c r="G229" s="5">
        <v>29502</v>
      </c>
      <c r="H229" s="6">
        <v>33.896007050369469</v>
      </c>
    </row>
    <row r="230" spans="6:8" ht="12.75" x14ac:dyDescent="0.2">
      <c r="F230" s="4" t="s">
        <v>272</v>
      </c>
      <c r="G230" s="5">
        <v>29677</v>
      </c>
      <c r="H230" s="6">
        <v>33.696128314856622</v>
      </c>
    </row>
    <row r="231" spans="6:8" ht="12.75" x14ac:dyDescent="0.2">
      <c r="F231" s="4" t="s">
        <v>273</v>
      </c>
      <c r="G231" s="5">
        <v>29778</v>
      </c>
      <c r="H231" s="6">
        <v>33.581838941500436</v>
      </c>
    </row>
    <row r="232" spans="6:8" ht="12.75" x14ac:dyDescent="0.2">
      <c r="F232" s="4" t="s">
        <v>274</v>
      </c>
      <c r="G232" s="5">
        <v>29957</v>
      </c>
      <c r="H232" s="6">
        <v>33.381179690890278</v>
      </c>
    </row>
    <row r="233" spans="6:8" ht="12.75" x14ac:dyDescent="0.2">
      <c r="F233" s="4" t="s">
        <v>275</v>
      </c>
      <c r="G233" s="5">
        <v>30143</v>
      </c>
      <c r="H233" s="6">
        <v>33.175198221809374</v>
      </c>
    </row>
    <row r="234" spans="6:8" ht="12.75" x14ac:dyDescent="0.2">
      <c r="F234" s="4" t="s">
        <v>276</v>
      </c>
      <c r="G234" s="5">
        <v>30309</v>
      </c>
      <c r="H234" s="6">
        <v>32.993500280444749</v>
      </c>
    </row>
    <row r="235" spans="6:8" ht="12.75" x14ac:dyDescent="0.2">
      <c r="F235" s="4" t="s">
        <v>277</v>
      </c>
      <c r="G235" s="5">
        <v>30369</v>
      </c>
      <c r="H235" s="6">
        <v>32.928315058118478</v>
      </c>
    </row>
    <row r="236" spans="6:8" ht="12.75" x14ac:dyDescent="0.2">
      <c r="F236" s="4" t="s">
        <v>278</v>
      </c>
      <c r="G236" s="5">
        <v>30443</v>
      </c>
      <c r="H236" s="6">
        <v>32.84827382321059</v>
      </c>
    </row>
    <row r="237" spans="6:8" ht="12.75" x14ac:dyDescent="0.2">
      <c r="F237" s="4" t="s">
        <v>279</v>
      </c>
      <c r="G237" s="5">
        <v>30495</v>
      </c>
      <c r="H237" s="6">
        <v>32.792261026397767</v>
      </c>
    </row>
    <row r="238" spans="6:8" ht="12.75" x14ac:dyDescent="0.2">
      <c r="F238" s="4" t="s">
        <v>38</v>
      </c>
      <c r="G238" s="5">
        <v>30548</v>
      </c>
      <c r="H238" s="6">
        <v>32.735367290821003</v>
      </c>
    </row>
    <row r="239" spans="6:8" ht="12.75" x14ac:dyDescent="0.2">
      <c r="F239" s="4" t="s">
        <v>280</v>
      </c>
      <c r="G239" s="5">
        <v>30749</v>
      </c>
      <c r="H239" s="6">
        <v>32.52138280919705</v>
      </c>
    </row>
    <row r="240" spans="6:8" ht="12.75" x14ac:dyDescent="0.2">
      <c r="F240" s="4" t="s">
        <v>281</v>
      </c>
      <c r="G240" s="5">
        <v>30818</v>
      </c>
      <c r="H240" s="6">
        <v>32.448569018106305</v>
      </c>
    </row>
    <row r="241" spans="6:8" ht="12.75" x14ac:dyDescent="0.2">
      <c r="F241" s="4" t="s">
        <v>56</v>
      </c>
      <c r="G241" s="5">
        <v>30947</v>
      </c>
      <c r="H241" s="6">
        <v>32.313309852328175</v>
      </c>
    </row>
    <row r="242" spans="6:8" ht="12.75" x14ac:dyDescent="0.2">
      <c r="F242" s="4" t="s">
        <v>40</v>
      </c>
      <c r="G242" s="5">
        <v>30975</v>
      </c>
      <c r="H242" s="6">
        <v>32.284100080710253</v>
      </c>
    </row>
    <row r="243" spans="6:8" ht="12.75" x14ac:dyDescent="0.2">
      <c r="F243" s="4" t="s">
        <v>282</v>
      </c>
      <c r="G243" s="5">
        <v>31347</v>
      </c>
      <c r="H243" s="6">
        <v>31.900979360066355</v>
      </c>
    </row>
    <row r="244" spans="6:8" ht="12.75" x14ac:dyDescent="0.2">
      <c r="F244" s="4" t="s">
        <v>283</v>
      </c>
      <c r="G244" s="5">
        <v>31370</v>
      </c>
      <c r="H244" s="6">
        <v>31.877590054191902</v>
      </c>
    </row>
    <row r="245" spans="6:8" ht="12.75" x14ac:dyDescent="0.2">
      <c r="F245" s="4" t="s">
        <v>284</v>
      </c>
      <c r="G245" s="5">
        <v>31424</v>
      </c>
      <c r="H245" s="6">
        <v>31.822810590631363</v>
      </c>
    </row>
    <row r="246" spans="6:8" ht="12.75" x14ac:dyDescent="0.2">
      <c r="F246" s="4" t="s">
        <v>285</v>
      </c>
      <c r="G246" s="5">
        <v>31646</v>
      </c>
      <c r="H246" s="6">
        <v>31.599570245844657</v>
      </c>
    </row>
    <row r="247" spans="6:8" ht="12.75" x14ac:dyDescent="0.2">
      <c r="F247" s="4" t="s">
        <v>101</v>
      </c>
      <c r="G247" s="5">
        <v>31794</v>
      </c>
      <c r="H247" s="6">
        <v>31.452475309806882</v>
      </c>
    </row>
    <row r="248" spans="6:8" ht="12.75" x14ac:dyDescent="0.2">
      <c r="F248" s="4" t="s">
        <v>286</v>
      </c>
      <c r="G248" s="5">
        <v>31819</v>
      </c>
      <c r="H248" s="6">
        <v>31.427763286086929</v>
      </c>
    </row>
    <row r="249" spans="6:8" ht="12.75" x14ac:dyDescent="0.2">
      <c r="F249" s="4" t="s">
        <v>287</v>
      </c>
      <c r="G249" s="5">
        <v>32326</v>
      </c>
      <c r="H249" s="6">
        <v>30.93485120336571</v>
      </c>
    </row>
    <row r="250" spans="6:8" ht="12.75" x14ac:dyDescent="0.2">
      <c r="F250" s="4" t="s">
        <v>288</v>
      </c>
      <c r="G250" s="5">
        <v>32453</v>
      </c>
      <c r="H250" s="6">
        <v>30.813792253412629</v>
      </c>
    </row>
    <row r="251" spans="6:8" ht="12.75" x14ac:dyDescent="0.2">
      <c r="F251" s="4" t="s">
        <v>42</v>
      </c>
      <c r="G251" s="5">
        <v>32910</v>
      </c>
      <c r="H251" s="6">
        <v>30.38590094196293</v>
      </c>
    </row>
    <row r="252" spans="6:8" ht="12.75" x14ac:dyDescent="0.2">
      <c r="F252" s="4" t="s">
        <v>289</v>
      </c>
      <c r="G252" s="5">
        <v>33163</v>
      </c>
      <c r="H252" s="6">
        <v>30.154087386545246</v>
      </c>
    </row>
    <row r="253" spans="6:8" ht="12.75" x14ac:dyDescent="0.2">
      <c r="F253" s="4" t="s">
        <v>290</v>
      </c>
      <c r="G253" s="5">
        <v>33381</v>
      </c>
      <c r="H253" s="6">
        <v>29.957161259399058</v>
      </c>
    </row>
    <row r="254" spans="6:8" ht="12.75" x14ac:dyDescent="0.2">
      <c r="F254" s="4" t="s">
        <v>291</v>
      </c>
      <c r="G254" s="5">
        <v>33383</v>
      </c>
      <c r="H254" s="6">
        <v>29.955366503909175</v>
      </c>
    </row>
    <row r="255" spans="6:8" ht="12.75" x14ac:dyDescent="0.2">
      <c r="F255" s="4" t="s">
        <v>292</v>
      </c>
      <c r="G255" s="5">
        <v>33419</v>
      </c>
      <c r="H255" s="6">
        <v>29.923097639067596</v>
      </c>
    </row>
    <row r="256" spans="6:8" ht="12.75" x14ac:dyDescent="0.2">
      <c r="F256" s="4" t="s">
        <v>293</v>
      </c>
      <c r="G256" s="5">
        <v>33676</v>
      </c>
      <c r="H256" s="6">
        <v>29.694738092410024</v>
      </c>
    </row>
    <row r="257" spans="6:8" ht="12.75" x14ac:dyDescent="0.2">
      <c r="F257" s="4" t="s">
        <v>294</v>
      </c>
      <c r="G257" s="5">
        <v>33918</v>
      </c>
      <c r="H257" s="6">
        <v>29.482870452267232</v>
      </c>
    </row>
    <row r="258" spans="6:8" ht="12.75" x14ac:dyDescent="0.2">
      <c r="F258" s="4" t="s">
        <v>295</v>
      </c>
      <c r="G258" s="5">
        <v>34169</v>
      </c>
      <c r="H258" s="6">
        <v>29.266294009189615</v>
      </c>
    </row>
    <row r="259" spans="6:8" ht="12.75" x14ac:dyDescent="0.2">
      <c r="F259" s="4" t="s">
        <v>296</v>
      </c>
      <c r="G259" s="5">
        <v>34346</v>
      </c>
      <c r="H259" s="6">
        <v>29.115471961800502</v>
      </c>
    </row>
    <row r="260" spans="6:8" ht="12.75" x14ac:dyDescent="0.2">
      <c r="F260" s="4" t="s">
        <v>297</v>
      </c>
      <c r="G260" s="5">
        <v>34385</v>
      </c>
      <c r="H260" s="6">
        <v>29.082448742184091</v>
      </c>
    </row>
    <row r="261" spans="6:8" ht="12.75" x14ac:dyDescent="0.2">
      <c r="F261" s="4" t="s">
        <v>298</v>
      </c>
      <c r="G261" s="5">
        <v>34396</v>
      </c>
      <c r="H261" s="6">
        <v>29.073148040469821</v>
      </c>
    </row>
    <row r="262" spans="6:8" ht="12.75" x14ac:dyDescent="0.2">
      <c r="F262" s="4" t="s">
        <v>299</v>
      </c>
      <c r="G262" s="5">
        <v>34557</v>
      </c>
      <c r="H262" s="6">
        <v>28.937697138061754</v>
      </c>
    </row>
    <row r="263" spans="6:8" ht="12.75" x14ac:dyDescent="0.2">
      <c r="F263" s="4" t="s">
        <v>300</v>
      </c>
      <c r="G263" s="5">
        <v>34680</v>
      </c>
      <c r="H263" s="6">
        <v>28.83506343713956</v>
      </c>
    </row>
    <row r="264" spans="6:8" ht="12.75" x14ac:dyDescent="0.2">
      <c r="F264" s="4" t="s">
        <v>44</v>
      </c>
      <c r="G264" s="5">
        <v>34727</v>
      </c>
      <c r="H264" s="6">
        <v>28.796037665217266</v>
      </c>
    </row>
    <row r="265" spans="6:8" ht="12.75" x14ac:dyDescent="0.2">
      <c r="F265" s="4" t="s">
        <v>301</v>
      </c>
      <c r="G265" s="5">
        <v>34727</v>
      </c>
      <c r="H265" s="6">
        <v>28.796037665217266</v>
      </c>
    </row>
    <row r="266" spans="6:8" ht="12.75" x14ac:dyDescent="0.2">
      <c r="F266" s="4" t="s">
        <v>302</v>
      </c>
      <c r="G266" s="5">
        <v>34871</v>
      </c>
      <c r="H266" s="6">
        <v>28.677124257979411</v>
      </c>
    </row>
    <row r="267" spans="6:8" ht="12.75" x14ac:dyDescent="0.2">
      <c r="F267" s="4" t="s">
        <v>303</v>
      </c>
      <c r="G267" s="5">
        <v>35389</v>
      </c>
      <c r="H267" s="6">
        <v>28.257368108734351</v>
      </c>
    </row>
    <row r="268" spans="6:8" ht="12.75" x14ac:dyDescent="0.2">
      <c r="F268" s="4" t="s">
        <v>46</v>
      </c>
      <c r="G268" s="5">
        <v>35684</v>
      </c>
      <c r="H268" s="6">
        <v>28.023764152000897</v>
      </c>
    </row>
    <row r="269" spans="6:8" ht="12.75" x14ac:dyDescent="0.2">
      <c r="F269" s="4" t="s">
        <v>304</v>
      </c>
      <c r="G269" s="5">
        <v>35851</v>
      </c>
      <c r="H269" s="6">
        <v>27.893224735711694</v>
      </c>
    </row>
    <row r="270" spans="6:8" ht="12.75" x14ac:dyDescent="0.2">
      <c r="F270" s="4" t="s">
        <v>305</v>
      </c>
      <c r="G270" s="5">
        <v>36043</v>
      </c>
      <c r="H270" s="6">
        <v>27.744638348639125</v>
      </c>
    </row>
    <row r="271" spans="6:8" ht="12.75" x14ac:dyDescent="0.2">
      <c r="F271" s="4" t="s">
        <v>306</v>
      </c>
      <c r="G271" s="5">
        <v>36189</v>
      </c>
      <c r="H271" s="6">
        <v>27.632706070905524</v>
      </c>
    </row>
    <row r="272" spans="6:8" ht="12.75" x14ac:dyDescent="0.2">
      <c r="F272" s="4" t="s">
        <v>307</v>
      </c>
      <c r="G272" s="5">
        <v>36210</v>
      </c>
      <c r="H272" s="6">
        <v>27.616680475006905</v>
      </c>
    </row>
    <row r="273" spans="6:8" ht="12.75" x14ac:dyDescent="0.2">
      <c r="F273" s="4" t="s">
        <v>308</v>
      </c>
      <c r="G273" s="5">
        <v>36566</v>
      </c>
      <c r="H273" s="6">
        <v>27.34780944046382</v>
      </c>
    </row>
    <row r="274" spans="6:8" ht="12.75" x14ac:dyDescent="0.2">
      <c r="F274" s="4" t="s">
        <v>309</v>
      </c>
      <c r="G274" s="5">
        <v>37116</v>
      </c>
      <c r="H274" s="6">
        <v>26.942558465351869</v>
      </c>
    </row>
    <row r="275" spans="6:8" ht="12.75" x14ac:dyDescent="0.2">
      <c r="F275" s="4" t="s">
        <v>310</v>
      </c>
      <c r="G275" s="5">
        <v>37168</v>
      </c>
      <c r="H275" s="6">
        <v>26.904864399483426</v>
      </c>
    </row>
    <row r="276" spans="6:8" ht="12.75" x14ac:dyDescent="0.2">
      <c r="F276" s="4" t="s">
        <v>311</v>
      </c>
      <c r="G276" s="5">
        <v>37563</v>
      </c>
      <c r="H276" s="6">
        <v>26.621941804435217</v>
      </c>
    </row>
    <row r="277" spans="6:8" ht="12.75" x14ac:dyDescent="0.2">
      <c r="F277" s="4" t="s">
        <v>312</v>
      </c>
      <c r="G277" s="5">
        <v>37802</v>
      </c>
      <c r="H277" s="6">
        <v>26.453626792233216</v>
      </c>
    </row>
    <row r="278" spans="6:8" ht="12.75" x14ac:dyDescent="0.2">
      <c r="F278" s="4" t="s">
        <v>313</v>
      </c>
      <c r="G278" s="5">
        <v>37946</v>
      </c>
      <c r="H278" s="6">
        <v>26.353238813050123</v>
      </c>
    </row>
    <row r="279" spans="6:8" ht="12.75" x14ac:dyDescent="0.2">
      <c r="F279" s="4" t="s">
        <v>48</v>
      </c>
      <c r="G279" s="5">
        <v>38470</v>
      </c>
      <c r="H279" s="6">
        <v>25.994281258123213</v>
      </c>
    </row>
    <row r="280" spans="6:8" ht="12.75" x14ac:dyDescent="0.2">
      <c r="F280" s="4" t="s">
        <v>314</v>
      </c>
      <c r="G280" s="5">
        <v>38539</v>
      </c>
      <c r="H280" s="6">
        <v>25.947741249124263</v>
      </c>
    </row>
    <row r="281" spans="6:8" ht="12.75" x14ac:dyDescent="0.2">
      <c r="F281" s="4" t="s">
        <v>315</v>
      </c>
      <c r="G281" s="5">
        <v>39241</v>
      </c>
      <c r="H281" s="6">
        <v>25.483550368237303</v>
      </c>
    </row>
    <row r="282" spans="6:8" ht="12.75" x14ac:dyDescent="0.2">
      <c r="F282" s="4" t="s">
        <v>316</v>
      </c>
      <c r="G282" s="5">
        <v>39627</v>
      </c>
      <c r="H282" s="6">
        <v>25.23531935296641</v>
      </c>
    </row>
    <row r="283" spans="6:8" ht="12.75" x14ac:dyDescent="0.2">
      <c r="F283" s="4" t="s">
        <v>317</v>
      </c>
      <c r="G283" s="5">
        <v>40392</v>
      </c>
      <c r="H283" s="6">
        <v>24.757377698554169</v>
      </c>
    </row>
    <row r="284" spans="6:8" ht="12.75" x14ac:dyDescent="0.2">
      <c r="F284" s="4" t="s">
        <v>318</v>
      </c>
      <c r="G284" s="5">
        <v>40934</v>
      </c>
      <c r="H284" s="6">
        <v>24.42956955098451</v>
      </c>
    </row>
    <row r="285" spans="6:8" ht="12.75" x14ac:dyDescent="0.2">
      <c r="F285" s="4" t="s">
        <v>319</v>
      </c>
      <c r="G285" s="5">
        <v>41911</v>
      </c>
      <c r="H285" s="6">
        <v>23.860084464699003</v>
      </c>
    </row>
    <row r="286" spans="6:8" ht="12.75" x14ac:dyDescent="0.2">
      <c r="F286" s="4" t="s">
        <v>320</v>
      </c>
      <c r="G286" s="5">
        <v>42339</v>
      </c>
      <c r="H286" s="6">
        <v>23.618885660974517</v>
      </c>
    </row>
    <row r="287" spans="6:8" ht="12.75" x14ac:dyDescent="0.2">
      <c r="F287" s="4" t="s">
        <v>321</v>
      </c>
      <c r="G287" s="5">
        <v>42490</v>
      </c>
      <c r="H287" s="6">
        <v>23.534949399858789</v>
      </c>
    </row>
    <row r="288" spans="6:8" ht="12.75" x14ac:dyDescent="0.2">
      <c r="F288" s="4" t="s">
        <v>50</v>
      </c>
      <c r="G288" s="5">
        <v>43551</v>
      </c>
      <c r="H288" s="6">
        <v>22.961585267846893</v>
      </c>
    </row>
    <row r="289" spans="6:8" ht="12.75" x14ac:dyDescent="0.2">
      <c r="F289" s="4" t="s">
        <v>322</v>
      </c>
      <c r="G289" s="5">
        <v>43810</v>
      </c>
      <c r="H289" s="6">
        <v>22.825838849577721</v>
      </c>
    </row>
    <row r="290" spans="6:8" ht="12.75" x14ac:dyDescent="0.2">
      <c r="F290" s="4" t="s">
        <v>323</v>
      </c>
      <c r="G290" s="5">
        <v>43983</v>
      </c>
      <c r="H290" s="6">
        <v>22.736057112975466</v>
      </c>
    </row>
    <row r="291" spans="6:8" ht="12.75" x14ac:dyDescent="0.2">
      <c r="F291" s="4" t="s">
        <v>324</v>
      </c>
      <c r="G291" s="5">
        <v>44111</v>
      </c>
      <c r="H291" s="6">
        <v>22.670082292398721</v>
      </c>
    </row>
    <row r="292" spans="6:8" ht="12.75" x14ac:dyDescent="0.2">
      <c r="F292" s="4" t="s">
        <v>325</v>
      </c>
      <c r="G292" s="5">
        <v>44732</v>
      </c>
      <c r="H292" s="6">
        <v>22.355360815523561</v>
      </c>
    </row>
    <row r="293" spans="6:8" ht="12.75" x14ac:dyDescent="0.2">
      <c r="F293" s="4" t="s">
        <v>326</v>
      </c>
      <c r="G293" s="5">
        <v>44765</v>
      </c>
      <c r="H293" s="6">
        <v>22.338880822070813</v>
      </c>
    </row>
    <row r="294" spans="6:8" ht="12.75" x14ac:dyDescent="0.2">
      <c r="F294" s="4" t="s">
        <v>327</v>
      </c>
      <c r="G294" s="5">
        <v>45152</v>
      </c>
      <c r="H294" s="6">
        <v>22.147413182140326</v>
      </c>
    </row>
    <row r="295" spans="6:8" ht="12.75" x14ac:dyDescent="0.2">
      <c r="F295" s="4" t="s">
        <v>328</v>
      </c>
      <c r="G295" s="5">
        <v>45739</v>
      </c>
      <c r="H295" s="6">
        <v>21.86318021819454</v>
      </c>
    </row>
    <row r="296" spans="6:8" ht="12.75" x14ac:dyDescent="0.2">
      <c r="F296" s="4" t="s">
        <v>329</v>
      </c>
      <c r="G296" s="5">
        <v>48668</v>
      </c>
      <c r="H296" s="6">
        <v>20.547382263499632</v>
      </c>
    </row>
    <row r="297" spans="6:8" ht="12.75" x14ac:dyDescent="0.2">
      <c r="F297" s="4" t="s">
        <v>330</v>
      </c>
      <c r="G297" s="5">
        <v>49351</v>
      </c>
      <c r="H297" s="6">
        <v>20.263013920690565</v>
      </c>
    </row>
    <row r="298" spans="6:8" ht="12.75" x14ac:dyDescent="0.2">
      <c r="F298" s="4" t="s">
        <v>331</v>
      </c>
      <c r="G298" s="5">
        <v>49472</v>
      </c>
      <c r="H298" s="6">
        <v>20.213454075032342</v>
      </c>
    </row>
    <row r="299" spans="6:8" ht="12.75" x14ac:dyDescent="0.2">
      <c r="F299" s="4" t="s">
        <v>332</v>
      </c>
      <c r="G299" s="5">
        <v>49869</v>
      </c>
      <c r="H299" s="6">
        <v>20.052537648639436</v>
      </c>
    </row>
    <row r="300" spans="6:8" ht="12.75" x14ac:dyDescent="0.2">
      <c r="F300" s="4" t="s">
        <v>333</v>
      </c>
      <c r="G300" s="5">
        <v>50831</v>
      </c>
      <c r="H300" s="6">
        <v>19.673034172060358</v>
      </c>
    </row>
    <row r="301" spans="6:8" ht="12.75" x14ac:dyDescent="0.2">
      <c r="F301" s="4" t="s">
        <v>334</v>
      </c>
      <c r="G301" s="5">
        <v>51794</v>
      </c>
      <c r="H301" s="6">
        <v>19.307255666679538</v>
      </c>
    </row>
    <row r="302" spans="6:8" ht="12.75" x14ac:dyDescent="0.2">
      <c r="F302" s="4" t="s">
        <v>335</v>
      </c>
      <c r="G302" s="5">
        <v>51958</v>
      </c>
      <c r="H302" s="6">
        <v>19.246314330805649</v>
      </c>
    </row>
    <row r="303" spans="6:8" ht="12.75" x14ac:dyDescent="0.2">
      <c r="F303" s="4" t="s">
        <v>336</v>
      </c>
      <c r="G303" s="5">
        <v>52000</v>
      </c>
      <c r="H303" s="6">
        <v>19.23076923076923</v>
      </c>
    </row>
    <row r="304" spans="6:8" ht="12.75" x14ac:dyDescent="0.2">
      <c r="F304" s="4" t="s">
        <v>52</v>
      </c>
      <c r="G304" s="5">
        <v>53365</v>
      </c>
      <c r="H304" s="6">
        <v>18.738873793684999</v>
      </c>
    </row>
    <row r="305" spans="2:8" ht="12.75" x14ac:dyDescent="0.2">
      <c r="F305" s="4" t="s">
        <v>54</v>
      </c>
      <c r="G305" s="5">
        <v>53365</v>
      </c>
      <c r="H305" s="6">
        <v>18.738873793684999</v>
      </c>
    </row>
    <row r="306" spans="2:8" ht="12.75" x14ac:dyDescent="0.2">
      <c r="F306" s="4" t="s">
        <v>337</v>
      </c>
      <c r="G306" s="5">
        <v>54214</v>
      </c>
      <c r="H306" s="6">
        <v>18.445420002213449</v>
      </c>
    </row>
    <row r="307" spans="2:8" ht="12.75" x14ac:dyDescent="0.2">
      <c r="F307" s="4" t="s">
        <v>138</v>
      </c>
      <c r="G307" s="5">
        <v>55392</v>
      </c>
      <c r="H307" s="6">
        <v>18.05314846909301</v>
      </c>
    </row>
    <row r="308" spans="2:8" ht="12.75" x14ac:dyDescent="0.2">
      <c r="F308" s="4" t="s">
        <v>136</v>
      </c>
      <c r="G308" s="5">
        <v>60048</v>
      </c>
      <c r="H308" s="6">
        <v>16.653343991473488</v>
      </c>
    </row>
    <row r="309" spans="2:8" ht="12.75" x14ac:dyDescent="0.2">
      <c r="F309" s="4" t="s">
        <v>134</v>
      </c>
      <c r="G309" s="5">
        <v>61668</v>
      </c>
      <c r="H309" s="6">
        <v>16.215865602905883</v>
      </c>
    </row>
    <row r="310" spans="2:8" ht="12.75" x14ac:dyDescent="0.2">
      <c r="B310" s="5"/>
      <c r="C310" s="6"/>
      <c r="F310" s="4" t="s">
        <v>132</v>
      </c>
      <c r="G310" s="5">
        <v>62565</v>
      </c>
      <c r="H310" s="6">
        <v>15.983377287620874</v>
      </c>
    </row>
    <row r="311" spans="2:8" ht="12.75" x14ac:dyDescent="0.2">
      <c r="B311" s="5"/>
      <c r="C311" s="6"/>
      <c r="F311" s="4" t="s">
        <v>130</v>
      </c>
      <c r="G311" s="5">
        <v>66826</v>
      </c>
      <c r="H311" s="6">
        <v>14.964235477209469</v>
      </c>
    </row>
    <row r="312" spans="2:8" ht="12.75" x14ac:dyDescent="0.2">
      <c r="B312" s="5"/>
      <c r="C312" s="6"/>
      <c r="F312" s="4" t="s">
        <v>128</v>
      </c>
      <c r="G312" s="5">
        <v>73150</v>
      </c>
      <c r="H312" s="6">
        <v>13.670539986329461</v>
      </c>
    </row>
    <row r="313" spans="2:8" ht="12.75" x14ac:dyDescent="0.2">
      <c r="B313" s="5"/>
      <c r="C313" s="6"/>
      <c r="F313" s="4" t="s">
        <v>126</v>
      </c>
      <c r="G313" s="5">
        <v>74568</v>
      </c>
      <c r="H313" s="6">
        <v>13.410578264134749</v>
      </c>
    </row>
    <row r="314" spans="2:8" ht="12.75" x14ac:dyDescent="0.2">
      <c r="B314" s="5"/>
      <c r="C314" s="6"/>
      <c r="F314" s="4" t="s">
        <v>124</v>
      </c>
      <c r="G314" s="5">
        <v>74737</v>
      </c>
      <c r="H314" s="6">
        <v>13.380253421999813</v>
      </c>
    </row>
    <row r="315" spans="2:8" ht="12.75" x14ac:dyDescent="0.2">
      <c r="B315" s="5"/>
      <c r="C315" s="6"/>
      <c r="F315" s="4" t="s">
        <v>122</v>
      </c>
      <c r="G315" s="5">
        <v>81156</v>
      </c>
      <c r="H315" s="6">
        <v>12.321947853516685</v>
      </c>
    </row>
    <row r="316" spans="2:8" ht="12.75" x14ac:dyDescent="0.2">
      <c r="B316" s="5"/>
      <c r="C316" s="6"/>
      <c r="F316" s="4" t="s">
        <v>120</v>
      </c>
      <c r="G316" s="5">
        <v>90075</v>
      </c>
      <c r="H316" s="6">
        <v>11.101859561476548</v>
      </c>
    </row>
    <row r="317" spans="2:8" ht="12.75" hidden="1" x14ac:dyDescent="0.2">
      <c r="B317" s="5"/>
      <c r="C317" s="6"/>
      <c r="H317" s="6"/>
    </row>
    <row r="318" spans="2:8" ht="12.75" hidden="1" x14ac:dyDescent="0.2">
      <c r="B318" s="5"/>
      <c r="C318" s="6"/>
    </row>
    <row r="319" spans="2:8" ht="12.75" hidden="1" x14ac:dyDescent="0.2">
      <c r="B319" s="5"/>
      <c r="C319" s="6"/>
    </row>
    <row r="320" spans="2:8" ht="12.75" hidden="1" x14ac:dyDescent="0.2">
      <c r="B320" s="5"/>
      <c r="C320" s="6"/>
    </row>
    <row r="321" spans="2:3" ht="12.75" hidden="1" x14ac:dyDescent="0.2">
      <c r="B321" s="5"/>
      <c r="C321" s="6"/>
    </row>
    <row r="322" spans="2:3" ht="12.75" hidden="1" x14ac:dyDescent="0.2">
      <c r="B322" s="5"/>
      <c r="C322" s="6"/>
    </row>
    <row r="323" spans="2:3" ht="12.75" hidden="1" x14ac:dyDescent="0.2"/>
    <row r="324" spans="2:3" ht="12.75" hidden="1" x14ac:dyDescent="0.2"/>
    <row r="325" spans="2:3" ht="12.75" hidden="1" x14ac:dyDescent="0.2"/>
    <row r="326" spans="2:3" ht="12.75" hidden="1" x14ac:dyDescent="0.2"/>
    <row r="327" spans="2:3" ht="12.75" hidden="1" x14ac:dyDescent="0.2"/>
    <row r="328" spans="2:3" ht="12.75" hidden="1" x14ac:dyDescent="0.2"/>
    <row r="329" spans="2:3" ht="12.75" hidden="1" x14ac:dyDescent="0.2"/>
    <row r="330" spans="2:3" ht="12.75" hidden="1" x14ac:dyDescent="0.2"/>
    <row r="331" spans="2:3" ht="12.75" hidden="1" x14ac:dyDescent="0.2"/>
    <row r="332" spans="2:3" ht="12.75" hidden="1" x14ac:dyDescent="0.2"/>
    <row r="333" spans="2:3" ht="12.75" hidden="1" x14ac:dyDescent="0.2"/>
    <row r="334" spans="2:3" ht="12.75" hidden="1" x14ac:dyDescent="0.2"/>
    <row r="335" spans="2:3" ht="12.75" hidden="1" x14ac:dyDescent="0.2"/>
    <row r="336" spans="2:3" ht="12.75" hidden="1" x14ac:dyDescent="0.2"/>
    <row r="337" ht="12.75" hidden="1" x14ac:dyDescent="0.2"/>
    <row r="338" ht="12.75" hidden="1" x14ac:dyDescent="0.2"/>
    <row r="339" ht="12.75" hidden="1" x14ac:dyDescent="0.2"/>
    <row r="340" ht="12.75" hidden="1" x14ac:dyDescent="0.2"/>
    <row r="341" ht="12.75" hidden="1" x14ac:dyDescent="0.2"/>
    <row r="342" ht="12.75" hidden="1" x14ac:dyDescent="0.2"/>
    <row r="343" ht="12.75" hidden="1" x14ac:dyDescent="0.2"/>
    <row r="344" ht="12.75" hidden="1" x14ac:dyDescent="0.2"/>
    <row r="345" ht="12.75" hidden="1" x14ac:dyDescent="0.2"/>
    <row r="346" ht="12.75" hidden="1" x14ac:dyDescent="0.2"/>
    <row r="347" ht="12.75" hidden="1" x14ac:dyDescent="0.2"/>
    <row r="348" ht="12.75" hidden="1" x14ac:dyDescent="0.2"/>
    <row r="349" ht="12.75" hidden="1" x14ac:dyDescent="0.2"/>
    <row r="350" ht="12.75" hidden="1" x14ac:dyDescent="0.2"/>
    <row r="351" ht="12.75" hidden="1" x14ac:dyDescent="0.2"/>
    <row r="352" ht="12.75" hidden="1" x14ac:dyDescent="0.2"/>
    <row r="353" ht="12.75" hidden="1" x14ac:dyDescent="0.2"/>
    <row r="354" ht="12.75" hidden="1" x14ac:dyDescent="0.2"/>
    <row r="355" ht="12.75" hidden="1" x14ac:dyDescent="0.2"/>
    <row r="356" ht="12.75" hidden="1" x14ac:dyDescent="0.2"/>
    <row r="357" ht="12.75" hidden="1" x14ac:dyDescent="0.2"/>
    <row r="358" ht="12.75" hidden="1" x14ac:dyDescent="0.2"/>
    <row r="359" ht="12.75" hidden="1" x14ac:dyDescent="0.2"/>
    <row r="360" ht="12.75" hidden="1" x14ac:dyDescent="0.2"/>
    <row r="361" ht="12.75" hidden="1" x14ac:dyDescent="0.2"/>
    <row r="362" ht="12.75" hidden="1" x14ac:dyDescent="0.2"/>
    <row r="363" ht="12.75" hidden="1" x14ac:dyDescent="0.2"/>
    <row r="364" ht="12.75" hidden="1" x14ac:dyDescent="0.2"/>
    <row r="365" ht="12.75" hidden="1" x14ac:dyDescent="0.2"/>
    <row r="366" ht="12.75" hidden="1" x14ac:dyDescent="0.2"/>
    <row r="367" ht="12.75" hidden="1" x14ac:dyDescent="0.2"/>
    <row r="368" ht="12.75" hidden="1" x14ac:dyDescent="0.2"/>
    <row r="369" ht="12.75" hidden="1" x14ac:dyDescent="0.2"/>
    <row r="370" ht="12.75" hidden="1" x14ac:dyDescent="0.2"/>
    <row r="371" ht="12.75" hidden="1" x14ac:dyDescent="0.2"/>
    <row r="372" ht="12.75" hidden="1" x14ac:dyDescent="0.2"/>
    <row r="373" ht="12.75" hidden="1" x14ac:dyDescent="0.2"/>
    <row r="374" ht="12.75" hidden="1" x14ac:dyDescent="0.2"/>
    <row r="375" ht="12.75" hidden="1" x14ac:dyDescent="0.2"/>
    <row r="376" ht="12.75" hidden="1" x14ac:dyDescent="0.2"/>
    <row r="377" ht="12.75" hidden="1" x14ac:dyDescent="0.2"/>
    <row r="378" ht="12.75" hidden="1" x14ac:dyDescent="0.2"/>
    <row r="379" ht="12.75" hidden="1" x14ac:dyDescent="0.2"/>
    <row r="380" ht="12.75" hidden="1" x14ac:dyDescent="0.2"/>
    <row r="381" ht="12.75" hidden="1" x14ac:dyDescent="0.2"/>
    <row r="382" ht="12.75" hidden="1" x14ac:dyDescent="0.2"/>
    <row r="383" ht="12.75" hidden="1" x14ac:dyDescent="0.2"/>
    <row r="384" ht="12.75" hidden="1" x14ac:dyDescent="0.2"/>
    <row r="385" ht="12.75" hidden="1" x14ac:dyDescent="0.2"/>
    <row r="386" ht="12.75" hidden="1" x14ac:dyDescent="0.2"/>
    <row r="387" ht="12.75" hidden="1" x14ac:dyDescent="0.2"/>
    <row r="388" ht="12.75" hidden="1" x14ac:dyDescent="0.2"/>
    <row r="389" ht="12.75" hidden="1" x14ac:dyDescent="0.2"/>
    <row r="390" ht="12.75" hidden="1" x14ac:dyDescent="0.2"/>
    <row r="391" ht="12.75" hidden="1" x14ac:dyDescent="0.2"/>
    <row r="392" ht="12.75" hidden="1" x14ac:dyDescent="0.2"/>
    <row r="393" ht="12.75" hidden="1" x14ac:dyDescent="0.2"/>
    <row r="394" ht="12.75" hidden="1" x14ac:dyDescent="0.2"/>
    <row r="395" ht="12.75" hidden="1" x14ac:dyDescent="0.2"/>
    <row r="396" ht="12.75" hidden="1" x14ac:dyDescent="0.2"/>
    <row r="397" ht="12.75" hidden="1" x14ac:dyDescent="0.2"/>
    <row r="398" ht="12.75" hidden="1" x14ac:dyDescent="0.2"/>
    <row r="399" ht="12.75" hidden="1" x14ac:dyDescent="0.2"/>
    <row r="400" ht="12.75" hidden="1" x14ac:dyDescent="0.2"/>
    <row r="401" ht="12.75" hidden="1" x14ac:dyDescent="0.2"/>
    <row r="402" ht="12.75" hidden="1" x14ac:dyDescent="0.2"/>
    <row r="403" ht="12.75" hidden="1" x14ac:dyDescent="0.2"/>
    <row r="404" ht="12.75" hidden="1" x14ac:dyDescent="0.2"/>
    <row r="405" ht="12.75" hidden="1" x14ac:dyDescent="0.2"/>
    <row r="406" ht="12.75" hidden="1" x14ac:dyDescent="0.2"/>
    <row r="407" ht="12.75" hidden="1" x14ac:dyDescent="0.2"/>
    <row r="408" ht="12.75" hidden="1" x14ac:dyDescent="0.2"/>
    <row r="409" ht="12.75" hidden="1" x14ac:dyDescent="0.2"/>
    <row r="410" ht="12.75" hidden="1" x14ac:dyDescent="0.2"/>
    <row r="411" ht="12.75" hidden="1" x14ac:dyDescent="0.2"/>
    <row r="412" ht="12.75" hidden="1" x14ac:dyDescent="0.2"/>
    <row r="413" ht="12.75" hidden="1" x14ac:dyDescent="0.2"/>
    <row r="414" ht="12.75" hidden="1" x14ac:dyDescent="0.2"/>
    <row r="415" ht="12.75" hidden="1" x14ac:dyDescent="0.2"/>
    <row r="416" ht="12.75" hidden="1" x14ac:dyDescent="0.2"/>
    <row r="417" ht="12.75" hidden="1" x14ac:dyDescent="0.2"/>
    <row r="418" ht="12.75" hidden="1" x14ac:dyDescent="0.2"/>
    <row r="419" ht="12.75" hidden="1" x14ac:dyDescent="0.2"/>
    <row r="420" ht="12.75" hidden="1" x14ac:dyDescent="0.2"/>
    <row r="421" ht="12.75" hidden="1" x14ac:dyDescent="0.2"/>
    <row r="422" ht="12.75" hidden="1" x14ac:dyDescent="0.2"/>
    <row r="423" ht="12.75" hidden="1" x14ac:dyDescent="0.2"/>
    <row r="424" ht="12.75" hidden="1" x14ac:dyDescent="0.2"/>
    <row r="425" ht="12.75" hidden="1" x14ac:dyDescent="0.2"/>
    <row r="426" ht="12.75" hidden="1" x14ac:dyDescent="0.2"/>
    <row r="427" ht="12.75" hidden="1" x14ac:dyDescent="0.2"/>
    <row r="428" ht="12.75" hidden="1" x14ac:dyDescent="0.2"/>
    <row r="429" ht="12.75" hidden="1" x14ac:dyDescent="0.2"/>
    <row r="430" ht="12.75" hidden="1" x14ac:dyDescent="0.2"/>
    <row r="431" ht="12.75" hidden="1" x14ac:dyDescent="0.2"/>
    <row r="432" ht="12.75" hidden="1" x14ac:dyDescent="0.2"/>
    <row r="433" ht="12.75" hidden="1" x14ac:dyDescent="0.2"/>
    <row r="434" ht="12.75" hidden="1" x14ac:dyDescent="0.2"/>
    <row r="435" ht="12.75" hidden="1" x14ac:dyDescent="0.2"/>
    <row r="436" ht="12.75" hidden="1" x14ac:dyDescent="0.2"/>
    <row r="437" ht="12.75" hidden="1" x14ac:dyDescent="0.2"/>
    <row r="438" ht="12.75" hidden="1" x14ac:dyDescent="0.2"/>
    <row r="439" ht="12.75" hidden="1" x14ac:dyDescent="0.2"/>
    <row r="440" ht="12.75" hidden="1" x14ac:dyDescent="0.2"/>
    <row r="441" ht="12.75" hidden="1" x14ac:dyDescent="0.2"/>
    <row r="442" ht="12.75" hidden="1" x14ac:dyDescent="0.2"/>
    <row r="443" ht="12.75" hidden="1" x14ac:dyDescent="0.2"/>
    <row r="444" ht="12.75" hidden="1" x14ac:dyDescent="0.2"/>
    <row r="445" ht="12.75" hidden="1" x14ac:dyDescent="0.2"/>
    <row r="446" ht="12.75" hidden="1" x14ac:dyDescent="0.2"/>
    <row r="447" ht="12.75" hidden="1" x14ac:dyDescent="0.2"/>
    <row r="448" ht="12.75" hidden="1" x14ac:dyDescent="0.2"/>
    <row r="449" ht="12.75" hidden="1" x14ac:dyDescent="0.2"/>
    <row r="450" ht="12.75" hidden="1" x14ac:dyDescent="0.2"/>
    <row r="451" ht="12.75" hidden="1" x14ac:dyDescent="0.2"/>
    <row r="452" ht="12.75" hidden="1" x14ac:dyDescent="0.2"/>
    <row r="453" ht="12.75" hidden="1" x14ac:dyDescent="0.2"/>
    <row r="454" ht="12.75" hidden="1" x14ac:dyDescent="0.2"/>
    <row r="455" ht="12.75" hidden="1" x14ac:dyDescent="0.2"/>
    <row r="456" ht="12.75" hidden="1" x14ac:dyDescent="0.2"/>
    <row r="457" ht="12.75" hidden="1" x14ac:dyDescent="0.2"/>
    <row r="458" ht="12.75" hidden="1" x14ac:dyDescent="0.2"/>
    <row r="459" ht="12.75" hidden="1" x14ac:dyDescent="0.2"/>
    <row r="460" ht="12.75" hidden="1" x14ac:dyDescent="0.2"/>
    <row r="461" ht="12.75" hidden="1" x14ac:dyDescent="0.2"/>
    <row r="462" ht="12.75" hidden="1" x14ac:dyDescent="0.2"/>
    <row r="463" ht="12.75" hidden="1" x14ac:dyDescent="0.2"/>
    <row r="464" ht="12.75" hidden="1" x14ac:dyDescent="0.2"/>
    <row r="465" ht="12.75" hidden="1" x14ac:dyDescent="0.2"/>
    <row r="466" ht="12.75" hidden="1" x14ac:dyDescent="0.2"/>
    <row r="467" ht="12.75" hidden="1" x14ac:dyDescent="0.2"/>
    <row r="468" ht="12.75" hidden="1" x14ac:dyDescent="0.2"/>
    <row r="469" ht="12.75" hidden="1" x14ac:dyDescent="0.2"/>
    <row r="470" ht="12.75" hidden="1" x14ac:dyDescent="0.2"/>
    <row r="471" ht="12.75" hidden="1" x14ac:dyDescent="0.2"/>
    <row r="472" ht="12.75" hidden="1" x14ac:dyDescent="0.2"/>
    <row r="473" ht="12.75" hidden="1" x14ac:dyDescent="0.2"/>
    <row r="474" ht="12.75" hidden="1" x14ac:dyDescent="0.2"/>
    <row r="475" ht="12.75" hidden="1" x14ac:dyDescent="0.2"/>
    <row r="476" ht="12.75" hidden="1" x14ac:dyDescent="0.2"/>
    <row r="477" ht="12.75" hidden="1" x14ac:dyDescent="0.2"/>
    <row r="478" ht="12.75" hidden="1" x14ac:dyDescent="0.2"/>
    <row r="479" ht="12.75" hidden="1" x14ac:dyDescent="0.2"/>
    <row r="480" ht="12.75" hidden="1" x14ac:dyDescent="0.2"/>
    <row r="481" ht="12.75" hidden="1" x14ac:dyDescent="0.2"/>
    <row r="482" ht="12.75" hidden="1" x14ac:dyDescent="0.2"/>
    <row r="483" ht="12.75" hidden="1" x14ac:dyDescent="0.2"/>
    <row r="484" ht="12.75" hidden="1" x14ac:dyDescent="0.2"/>
    <row r="485" ht="12.75" hidden="1" x14ac:dyDescent="0.2"/>
    <row r="486" ht="12.75" hidden="1" x14ac:dyDescent="0.2"/>
    <row r="487" ht="12.75" hidden="1" x14ac:dyDescent="0.2"/>
    <row r="488" ht="12.75" hidden="1" x14ac:dyDescent="0.2"/>
    <row r="489" ht="12.75" hidden="1" x14ac:dyDescent="0.2"/>
    <row r="490" ht="12.75" hidden="1" x14ac:dyDescent="0.2"/>
    <row r="491" ht="12.75" hidden="1" x14ac:dyDescent="0.2"/>
    <row r="492" ht="12.75" hidden="1" x14ac:dyDescent="0.2"/>
    <row r="493" ht="12.75" hidden="1" x14ac:dyDescent="0.2"/>
    <row r="494" ht="12.75" hidden="1" x14ac:dyDescent="0.2"/>
    <row r="495" ht="12.75" hidden="1" x14ac:dyDescent="0.2"/>
    <row r="496" ht="12.75" hidden="1" x14ac:dyDescent="0.2"/>
    <row r="497" ht="12.75" hidden="1" x14ac:dyDescent="0.2"/>
    <row r="498" ht="12.75" hidden="1" x14ac:dyDescent="0.2"/>
    <row r="499" ht="12.75" hidden="1" x14ac:dyDescent="0.2"/>
    <row r="500" ht="12.75" hidden="1" x14ac:dyDescent="0.2"/>
    <row r="501" ht="12.75" hidden="1" x14ac:dyDescent="0.2"/>
    <row r="502" ht="12.75" hidden="1" x14ac:dyDescent="0.2"/>
    <row r="503" ht="12.75" hidden="1" x14ac:dyDescent="0.2"/>
    <row r="504" ht="12.75" hidden="1" x14ac:dyDescent="0.2"/>
    <row r="505" ht="12.75" hidden="1" x14ac:dyDescent="0.2"/>
    <row r="506" ht="12.75" hidden="1" x14ac:dyDescent="0.2"/>
    <row r="507" ht="12.75" hidden="1" x14ac:dyDescent="0.2"/>
    <row r="508" ht="12.75" hidden="1" x14ac:dyDescent="0.2"/>
    <row r="509" ht="12.75" hidden="1" x14ac:dyDescent="0.2"/>
    <row r="510" ht="12.75" hidden="1" x14ac:dyDescent="0.2"/>
    <row r="511" ht="12.75" hidden="1" x14ac:dyDescent="0.2"/>
    <row r="512" ht="12.75" hidden="1" x14ac:dyDescent="0.2"/>
    <row r="513" ht="12.75" hidden="1" x14ac:dyDescent="0.2"/>
    <row r="514" ht="12.75" hidden="1" x14ac:dyDescent="0.2"/>
    <row r="515" ht="12.75" hidden="1" x14ac:dyDescent="0.2"/>
    <row r="516" ht="12.75" hidden="1" x14ac:dyDescent="0.2"/>
    <row r="517" ht="12.75" hidden="1" x14ac:dyDescent="0.2"/>
    <row r="518" ht="12.75" hidden="1" x14ac:dyDescent="0.2"/>
    <row r="519" ht="12.75" hidden="1" x14ac:dyDescent="0.2"/>
    <row r="520" ht="12.75" hidden="1" x14ac:dyDescent="0.2"/>
    <row r="521" ht="12.75" hidden="1" x14ac:dyDescent="0.2"/>
    <row r="522" ht="12.75" hidden="1" x14ac:dyDescent="0.2"/>
    <row r="523" ht="12.75" hidden="1" x14ac:dyDescent="0.2"/>
    <row r="524" ht="12.75" hidden="1" x14ac:dyDescent="0.2"/>
    <row r="525" ht="12.75" hidden="1" x14ac:dyDescent="0.2"/>
    <row r="526" ht="12.75" hidden="1" x14ac:dyDescent="0.2"/>
    <row r="527" ht="12.75" hidden="1" x14ac:dyDescent="0.2"/>
    <row r="528" ht="12.75" hidden="1" x14ac:dyDescent="0.2"/>
    <row r="529" ht="12.75" hidden="1" x14ac:dyDescent="0.2"/>
    <row r="530" ht="12.75" hidden="1" x14ac:dyDescent="0.2"/>
    <row r="531" ht="12.75" hidden="1" x14ac:dyDescent="0.2"/>
    <row r="532" ht="12.75" hidden="1" x14ac:dyDescent="0.2"/>
    <row r="533" ht="12.75" hidden="1" x14ac:dyDescent="0.2"/>
    <row r="534" ht="12.75" hidden="1" x14ac:dyDescent="0.2"/>
    <row r="535" ht="12.75" hidden="1" x14ac:dyDescent="0.2"/>
    <row r="536" ht="12.75" hidden="1" x14ac:dyDescent="0.2"/>
    <row r="537" ht="12.75" hidden="1" x14ac:dyDescent="0.2"/>
    <row r="538" ht="12.75" hidden="1" x14ac:dyDescent="0.2"/>
    <row r="539" ht="12.75" hidden="1" x14ac:dyDescent="0.2"/>
    <row r="540" ht="12.75" hidden="1" x14ac:dyDescent="0.2"/>
    <row r="541" ht="12.75" hidden="1" x14ac:dyDescent="0.2"/>
    <row r="542" ht="12.75" hidden="1" x14ac:dyDescent="0.2"/>
    <row r="543" ht="12.75" hidden="1" x14ac:dyDescent="0.2"/>
    <row r="544" ht="12.75" hidden="1" x14ac:dyDescent="0.2"/>
    <row r="545" ht="12.75" hidden="1" x14ac:dyDescent="0.2"/>
    <row r="546" ht="12.75" hidden="1" x14ac:dyDescent="0.2"/>
    <row r="547" ht="12.75" hidden="1" x14ac:dyDescent="0.2"/>
    <row r="548" ht="12.75" hidden="1" x14ac:dyDescent="0.2"/>
    <row r="549" ht="12.75" hidden="1" x14ac:dyDescent="0.2"/>
    <row r="550" ht="12.75" hidden="1" x14ac:dyDescent="0.2"/>
    <row r="551" ht="12.75" hidden="1" x14ac:dyDescent="0.2"/>
    <row r="552" ht="12.75" hidden="1" x14ac:dyDescent="0.2"/>
    <row r="553" ht="12.75" hidden="1" x14ac:dyDescent="0.2"/>
    <row r="554" ht="12.75" hidden="1" x14ac:dyDescent="0.2"/>
    <row r="555" ht="12.75" hidden="1" x14ac:dyDescent="0.2"/>
    <row r="556" ht="12.75" hidden="1" x14ac:dyDescent="0.2"/>
    <row r="557" ht="12.75" hidden="1" x14ac:dyDescent="0.2"/>
    <row r="558" ht="12.75" hidden="1" x14ac:dyDescent="0.2"/>
    <row r="559" ht="12.75" hidden="1" x14ac:dyDescent="0.2"/>
    <row r="560" ht="12.75" hidden="1" x14ac:dyDescent="0.2"/>
    <row r="561" ht="12.75" hidden="1" x14ac:dyDescent="0.2"/>
    <row r="562" ht="12.75" hidden="1" x14ac:dyDescent="0.2"/>
    <row r="563" ht="12.75" hidden="1" x14ac:dyDescent="0.2"/>
    <row r="564" ht="12.75" hidden="1" x14ac:dyDescent="0.2"/>
    <row r="565" ht="12.75" hidden="1" x14ac:dyDescent="0.2"/>
    <row r="566" ht="12.75" hidden="1" x14ac:dyDescent="0.2"/>
    <row r="567" ht="12.75" hidden="1" x14ac:dyDescent="0.2"/>
    <row r="568" ht="12.75" hidden="1" x14ac:dyDescent="0.2"/>
    <row r="569" ht="12.75" hidden="1" x14ac:dyDescent="0.2"/>
    <row r="570" ht="12.75" hidden="1" x14ac:dyDescent="0.2"/>
    <row r="571" ht="12.75" hidden="1" x14ac:dyDescent="0.2"/>
    <row r="572" ht="12.75" hidden="1" x14ac:dyDescent="0.2"/>
    <row r="573" ht="12.75" hidden="1" x14ac:dyDescent="0.2"/>
    <row r="574" ht="12.75" hidden="1" x14ac:dyDescent="0.2"/>
    <row r="575" ht="12.75" hidden="1" x14ac:dyDescent="0.2"/>
    <row r="576" ht="12.75" hidden="1" x14ac:dyDescent="0.2"/>
    <row r="577" ht="12.75" hidden="1" x14ac:dyDescent="0.2"/>
    <row r="578" ht="12.75" hidden="1" x14ac:dyDescent="0.2"/>
    <row r="579" ht="12.75" hidden="1" x14ac:dyDescent="0.2"/>
    <row r="580" ht="12.75" hidden="1" x14ac:dyDescent="0.2"/>
    <row r="581" ht="12.75" hidden="1" x14ac:dyDescent="0.2"/>
    <row r="582" ht="12.75" hidden="1" x14ac:dyDescent="0.2"/>
    <row r="583" ht="12.75" hidden="1" x14ac:dyDescent="0.2"/>
    <row r="584" ht="12.75" hidden="1" x14ac:dyDescent="0.2"/>
    <row r="585" ht="12.75" hidden="1" x14ac:dyDescent="0.2"/>
    <row r="586" ht="12.75" hidden="1" x14ac:dyDescent="0.2"/>
    <row r="587" ht="12.75" hidden="1" x14ac:dyDescent="0.2"/>
    <row r="588" ht="12.75" hidden="1" x14ac:dyDescent="0.2"/>
    <row r="589" ht="12.75" hidden="1" x14ac:dyDescent="0.2"/>
    <row r="590" ht="12.75" hidden="1" x14ac:dyDescent="0.2"/>
    <row r="591" ht="12.75" hidden="1" x14ac:dyDescent="0.2"/>
    <row r="592" ht="12.75" hidden="1" x14ac:dyDescent="0.2"/>
    <row r="593" ht="12.75" hidden="1" x14ac:dyDescent="0.2"/>
    <row r="594" ht="12.75" hidden="1" x14ac:dyDescent="0.2"/>
    <row r="595" ht="12.75" hidden="1" x14ac:dyDescent="0.2"/>
    <row r="596" ht="12.75" hidden="1" x14ac:dyDescent="0.2"/>
    <row r="597" ht="12.75" hidden="1" x14ac:dyDescent="0.2"/>
    <row r="598" ht="12.75" hidden="1" x14ac:dyDescent="0.2"/>
    <row r="599" ht="12.75" hidden="1" x14ac:dyDescent="0.2"/>
    <row r="600" ht="12.75" hidden="1" x14ac:dyDescent="0.2"/>
    <row r="601" ht="12.75" hidden="1" x14ac:dyDescent="0.2"/>
    <row r="602" ht="12.75" hidden="1" x14ac:dyDescent="0.2"/>
    <row r="603" ht="12.75" hidden="1" x14ac:dyDescent="0.2"/>
    <row r="604" ht="12.75" hidden="1" x14ac:dyDescent="0.2"/>
    <row r="605" ht="12.75" hidden="1" x14ac:dyDescent="0.2"/>
    <row r="606" ht="12.75" hidden="1" x14ac:dyDescent="0.2"/>
    <row r="607" ht="12.75" hidden="1" x14ac:dyDescent="0.2"/>
    <row r="608" ht="12.75" hidden="1" x14ac:dyDescent="0.2"/>
    <row r="609" ht="12.75" hidden="1" x14ac:dyDescent="0.2"/>
    <row r="610" ht="12.75" hidden="1" x14ac:dyDescent="0.2"/>
    <row r="611" ht="12.75" hidden="1" x14ac:dyDescent="0.2"/>
    <row r="612" ht="12.75" hidden="1" x14ac:dyDescent="0.2"/>
    <row r="613" ht="12.75" hidden="1" x14ac:dyDescent="0.2"/>
    <row r="614" ht="12.75" hidden="1" x14ac:dyDescent="0.2"/>
    <row r="615" ht="12.75" hidden="1" x14ac:dyDescent="0.2"/>
    <row r="616" ht="12.75" hidden="1" x14ac:dyDescent="0.2"/>
    <row r="617" ht="12.75" hidden="1" x14ac:dyDescent="0.2"/>
    <row r="618" ht="12.75" hidden="1" x14ac:dyDescent="0.2"/>
    <row r="619" ht="12.75" hidden="1" x14ac:dyDescent="0.2"/>
    <row r="620" ht="12.75" hidden="1" x14ac:dyDescent="0.2"/>
    <row r="621" ht="12.75" hidden="1" x14ac:dyDescent="0.2"/>
    <row r="622" ht="12.75" hidden="1" x14ac:dyDescent="0.2"/>
    <row r="623" ht="12.75" hidden="1" x14ac:dyDescent="0.2"/>
    <row r="624" ht="12.75" hidden="1" x14ac:dyDescent="0.2"/>
    <row r="625" ht="12.75" hidden="1" x14ac:dyDescent="0.2"/>
    <row r="626" ht="12.75" hidden="1" x14ac:dyDescent="0.2"/>
    <row r="627" ht="12.75" hidden="1" x14ac:dyDescent="0.2"/>
    <row r="628" ht="12.75" hidden="1" x14ac:dyDescent="0.2"/>
    <row r="629" ht="12.75" hidden="1" x14ac:dyDescent="0.2"/>
    <row r="630" ht="12.75" hidden="1" x14ac:dyDescent="0.2"/>
    <row r="631" ht="12.75" hidden="1" x14ac:dyDescent="0.2"/>
    <row r="632" ht="12.75" hidden="1" x14ac:dyDescent="0.2"/>
    <row r="633" ht="12.75" hidden="1" x14ac:dyDescent="0.2"/>
    <row r="634" ht="12.75" hidden="1" x14ac:dyDescent="0.2"/>
    <row r="635" ht="12.75" hidden="1" x14ac:dyDescent="0.2"/>
    <row r="636" ht="12.75" hidden="1" x14ac:dyDescent="0.2"/>
    <row r="637" ht="12.75" hidden="1" x14ac:dyDescent="0.2"/>
    <row r="638" ht="12.75" hidden="1" x14ac:dyDescent="0.2"/>
    <row r="639" ht="12.75" hidden="1" x14ac:dyDescent="0.2"/>
    <row r="640" ht="12.75" hidden="1" x14ac:dyDescent="0.2"/>
    <row r="641" ht="12.75" hidden="1" x14ac:dyDescent="0.2"/>
    <row r="642" ht="12.75" hidden="1" x14ac:dyDescent="0.2"/>
    <row r="643" ht="12.75" hidden="1" x14ac:dyDescent="0.2"/>
    <row r="644" ht="12.75" hidden="1" x14ac:dyDescent="0.2"/>
    <row r="645" ht="12.75" hidden="1" x14ac:dyDescent="0.2"/>
    <row r="646" ht="12.75" hidden="1" x14ac:dyDescent="0.2"/>
    <row r="647" ht="12.75" hidden="1" x14ac:dyDescent="0.2"/>
    <row r="648" ht="12.75" hidden="1" x14ac:dyDescent="0.2"/>
    <row r="649" ht="12.75" hidden="1" x14ac:dyDescent="0.2"/>
    <row r="650" ht="12.75" hidden="1" x14ac:dyDescent="0.2"/>
    <row r="651" ht="12.75" hidden="1" x14ac:dyDescent="0.2"/>
    <row r="652" ht="12.75" hidden="1" x14ac:dyDescent="0.2"/>
    <row r="653" ht="12.75" hidden="1" x14ac:dyDescent="0.2"/>
    <row r="654" ht="12.75" hidden="1" x14ac:dyDescent="0.2"/>
    <row r="655" ht="12.75" hidden="1" x14ac:dyDescent="0.2"/>
    <row r="656" ht="12.75" hidden="1" x14ac:dyDescent="0.2"/>
    <row r="657" ht="12.75" hidden="1" x14ac:dyDescent="0.2"/>
    <row r="658" ht="12.75" hidden="1" x14ac:dyDescent="0.2"/>
    <row r="659" ht="12.75" hidden="1" x14ac:dyDescent="0.2"/>
    <row r="660" ht="12.75" hidden="1" x14ac:dyDescent="0.2"/>
    <row r="661" ht="12.75" hidden="1" x14ac:dyDescent="0.2"/>
    <row r="662" ht="12.75" hidden="1" x14ac:dyDescent="0.2"/>
    <row r="663" ht="12.75" hidden="1" x14ac:dyDescent="0.2"/>
    <row r="664" ht="12.75" hidden="1" x14ac:dyDescent="0.2"/>
    <row r="665" ht="12.75" hidden="1" x14ac:dyDescent="0.2"/>
    <row r="666" ht="12.75" hidden="1" x14ac:dyDescent="0.2"/>
    <row r="667" ht="12.75" hidden="1" x14ac:dyDescent="0.2"/>
    <row r="668" ht="12.75" hidden="1" x14ac:dyDescent="0.2"/>
    <row r="669" ht="12.75" hidden="1" x14ac:dyDescent="0.2"/>
    <row r="670" ht="12.75" hidden="1" x14ac:dyDescent="0.2"/>
    <row r="671" ht="12.75" hidden="1" x14ac:dyDescent="0.2"/>
    <row r="672" ht="12.75" hidden="1" x14ac:dyDescent="0.2"/>
    <row r="673" ht="12.75" hidden="1" x14ac:dyDescent="0.2"/>
    <row r="674" ht="12.75" hidden="1" x14ac:dyDescent="0.2"/>
    <row r="675" ht="12.75" hidden="1" x14ac:dyDescent="0.2"/>
    <row r="676" ht="12.75" hidden="1" x14ac:dyDescent="0.2"/>
    <row r="677" ht="12.75" hidden="1" x14ac:dyDescent="0.2"/>
    <row r="678" ht="12.75" hidden="1" x14ac:dyDescent="0.2"/>
    <row r="679" ht="12.75" hidden="1" x14ac:dyDescent="0.2"/>
    <row r="680" ht="12.75" hidden="1" x14ac:dyDescent="0.2"/>
    <row r="681" ht="12.75" hidden="1" x14ac:dyDescent="0.2"/>
    <row r="682" ht="12.75" hidden="1" x14ac:dyDescent="0.2"/>
    <row r="683" ht="12.75" hidden="1" x14ac:dyDescent="0.2"/>
    <row r="684" ht="12.75" hidden="1" x14ac:dyDescent="0.2"/>
    <row r="685" ht="12.75" hidden="1" x14ac:dyDescent="0.2"/>
    <row r="686" ht="12.75" hidden="1" x14ac:dyDescent="0.2"/>
    <row r="687" ht="12.75" hidden="1" x14ac:dyDescent="0.2"/>
    <row r="688" ht="12.75" hidden="1" x14ac:dyDescent="0.2"/>
    <row r="689" ht="12.75" hidden="1" x14ac:dyDescent="0.2"/>
    <row r="690" ht="12.75" hidden="1" x14ac:dyDescent="0.2"/>
    <row r="691" ht="12.75" hidden="1" x14ac:dyDescent="0.2"/>
    <row r="692" ht="12.75" hidden="1" x14ac:dyDescent="0.2"/>
    <row r="693" ht="12.75" hidden="1" x14ac:dyDescent="0.2"/>
    <row r="694" ht="12.75" hidden="1" x14ac:dyDescent="0.2"/>
    <row r="695" ht="12.75" hidden="1" x14ac:dyDescent="0.2"/>
    <row r="696" ht="12.75" hidden="1" x14ac:dyDescent="0.2"/>
    <row r="697" ht="12.75" hidden="1" x14ac:dyDescent="0.2"/>
    <row r="698" ht="12.75" hidden="1" x14ac:dyDescent="0.2"/>
    <row r="699" ht="12.75" hidden="1" x14ac:dyDescent="0.2"/>
    <row r="700" ht="12.75" hidden="1" x14ac:dyDescent="0.2"/>
    <row r="701" ht="12.75" hidden="1" x14ac:dyDescent="0.2"/>
    <row r="702" ht="12.75" hidden="1" x14ac:dyDescent="0.2"/>
    <row r="703" ht="12.75" hidden="1" x14ac:dyDescent="0.2"/>
    <row r="704" ht="12.75" hidden="1" x14ac:dyDescent="0.2"/>
    <row r="705" ht="12.75" hidden="1" x14ac:dyDescent="0.2"/>
    <row r="706" ht="12.75" hidden="1" x14ac:dyDescent="0.2"/>
    <row r="707" ht="12.75" hidden="1" x14ac:dyDescent="0.2"/>
    <row r="708" ht="12.75" hidden="1" x14ac:dyDescent="0.2"/>
    <row r="709" ht="12.75" hidden="1" x14ac:dyDescent="0.2"/>
    <row r="710" ht="12.75" hidden="1" x14ac:dyDescent="0.2"/>
    <row r="711" ht="12.75" hidden="1" x14ac:dyDescent="0.2"/>
    <row r="712" ht="12.75" hidden="1" x14ac:dyDescent="0.2"/>
    <row r="713" ht="12.75" hidden="1" x14ac:dyDescent="0.2"/>
    <row r="714" ht="12.75" hidden="1" x14ac:dyDescent="0.2"/>
    <row r="715" ht="12.75" hidden="1" x14ac:dyDescent="0.2"/>
    <row r="716" ht="12.75" hidden="1" x14ac:dyDescent="0.2"/>
    <row r="717" ht="12.75" hidden="1" x14ac:dyDescent="0.2"/>
    <row r="718" ht="12.75" hidden="1" x14ac:dyDescent="0.2"/>
    <row r="719" ht="12.75" hidden="1" x14ac:dyDescent="0.2"/>
    <row r="720" ht="12.75" hidden="1" x14ac:dyDescent="0.2"/>
    <row r="721" ht="12.75" hidden="1" x14ac:dyDescent="0.2"/>
    <row r="722" ht="12.75" hidden="1" x14ac:dyDescent="0.2"/>
    <row r="723" ht="12.75" hidden="1" x14ac:dyDescent="0.2"/>
    <row r="724" ht="12.75" hidden="1" x14ac:dyDescent="0.2"/>
    <row r="725" ht="12.75" hidden="1" x14ac:dyDescent="0.2"/>
    <row r="726" ht="12.75" hidden="1" x14ac:dyDescent="0.2"/>
    <row r="727" ht="12.75" hidden="1" x14ac:dyDescent="0.2"/>
    <row r="728" ht="12.75" hidden="1" x14ac:dyDescent="0.2"/>
    <row r="729" ht="12.75" hidden="1" x14ac:dyDescent="0.2"/>
    <row r="730" ht="12.75" hidden="1" x14ac:dyDescent="0.2"/>
    <row r="731" ht="12.75" hidden="1" x14ac:dyDescent="0.2"/>
    <row r="732" ht="12.75" hidden="1" x14ac:dyDescent="0.2"/>
    <row r="733" ht="12.75" hidden="1" x14ac:dyDescent="0.2"/>
    <row r="734" ht="12.75" hidden="1" x14ac:dyDescent="0.2"/>
    <row r="735" ht="12.75" hidden="1" x14ac:dyDescent="0.2"/>
    <row r="736" ht="12.75" hidden="1" x14ac:dyDescent="0.2"/>
    <row r="737" ht="12.75" hidden="1" x14ac:dyDescent="0.2"/>
    <row r="738" ht="12.75" hidden="1" x14ac:dyDescent="0.2"/>
    <row r="739" ht="12.75" hidden="1" x14ac:dyDescent="0.2"/>
    <row r="740" ht="12.75" hidden="1" x14ac:dyDescent="0.2"/>
    <row r="741" ht="12.75" hidden="1" x14ac:dyDescent="0.2"/>
    <row r="742" ht="12.75" hidden="1" x14ac:dyDescent="0.2"/>
    <row r="743" ht="12.75" hidden="1" x14ac:dyDescent="0.2"/>
    <row r="744" ht="12.75" hidden="1" x14ac:dyDescent="0.2"/>
    <row r="745" ht="12.75" hidden="1" x14ac:dyDescent="0.2"/>
    <row r="746" ht="12.75" hidden="1" x14ac:dyDescent="0.2"/>
    <row r="747" ht="12.75" hidden="1" x14ac:dyDescent="0.2"/>
    <row r="748" ht="12.75" hidden="1" x14ac:dyDescent="0.2"/>
    <row r="749" ht="12.75" hidden="1" x14ac:dyDescent="0.2"/>
    <row r="750" ht="12.75" hidden="1" x14ac:dyDescent="0.2"/>
    <row r="751" ht="12.75" hidden="1" x14ac:dyDescent="0.2"/>
    <row r="752" ht="12.75" hidden="1" x14ac:dyDescent="0.2"/>
    <row r="753" ht="12.75" hidden="1" x14ac:dyDescent="0.2"/>
    <row r="754" ht="12.75" hidden="1" x14ac:dyDescent="0.2"/>
    <row r="755" ht="12.75" hidden="1" x14ac:dyDescent="0.2"/>
    <row r="756" ht="12.75" hidden="1" x14ac:dyDescent="0.2"/>
    <row r="757" ht="12.75" hidden="1" x14ac:dyDescent="0.2"/>
    <row r="758" ht="12.75" hidden="1" x14ac:dyDescent="0.2"/>
    <row r="759" ht="12.75" hidden="1" x14ac:dyDescent="0.2"/>
    <row r="760" ht="12.75" hidden="1" x14ac:dyDescent="0.2"/>
    <row r="761" ht="12.75" hidden="1" x14ac:dyDescent="0.2"/>
    <row r="762" ht="12.75" hidden="1" x14ac:dyDescent="0.2"/>
    <row r="763" ht="12.75" hidden="1" x14ac:dyDescent="0.2"/>
    <row r="764" ht="12.75" hidden="1" x14ac:dyDescent="0.2"/>
    <row r="765" ht="12.75" hidden="1" x14ac:dyDescent="0.2"/>
    <row r="766" ht="12.75" hidden="1" x14ac:dyDescent="0.2"/>
    <row r="767" ht="12.75" hidden="1" x14ac:dyDescent="0.2"/>
    <row r="768" ht="12.75" hidden="1" x14ac:dyDescent="0.2"/>
    <row r="769" ht="12.75" hidden="1" x14ac:dyDescent="0.2"/>
    <row r="770" ht="12.75" hidden="1" x14ac:dyDescent="0.2"/>
    <row r="771" ht="12.75" hidden="1" x14ac:dyDescent="0.2"/>
    <row r="772" ht="12.75" hidden="1" x14ac:dyDescent="0.2"/>
    <row r="773" ht="12.75" hidden="1" x14ac:dyDescent="0.2"/>
    <row r="774" ht="12.75" hidden="1" x14ac:dyDescent="0.2"/>
    <row r="775" ht="12.75" hidden="1" x14ac:dyDescent="0.2"/>
    <row r="776" ht="12.75" hidden="1" x14ac:dyDescent="0.2"/>
    <row r="777" ht="12.75" hidden="1" x14ac:dyDescent="0.2"/>
    <row r="778" ht="12.75" hidden="1" x14ac:dyDescent="0.2"/>
    <row r="779" ht="12.75" hidden="1" x14ac:dyDescent="0.2"/>
    <row r="780" ht="12.75" hidden="1" x14ac:dyDescent="0.2"/>
    <row r="781" ht="12.75" hidden="1" x14ac:dyDescent="0.2"/>
    <row r="782" ht="12.75" hidden="1" x14ac:dyDescent="0.2"/>
    <row r="783" ht="12.75" hidden="1" x14ac:dyDescent="0.2"/>
    <row r="784" ht="12.75" hidden="1" x14ac:dyDescent="0.2"/>
    <row r="785" ht="12.75" hidden="1" x14ac:dyDescent="0.2"/>
    <row r="786" ht="12.75" hidden="1" x14ac:dyDescent="0.2"/>
    <row r="787" ht="12.75" hidden="1" x14ac:dyDescent="0.2"/>
    <row r="788" ht="12.75" hidden="1" x14ac:dyDescent="0.2"/>
    <row r="789" ht="12.75" hidden="1" x14ac:dyDescent="0.2"/>
    <row r="790" ht="12.75" hidden="1" x14ac:dyDescent="0.2"/>
    <row r="791" ht="12.75" hidden="1" x14ac:dyDescent="0.2"/>
    <row r="792" ht="12.75" hidden="1" x14ac:dyDescent="0.2"/>
    <row r="793" ht="12.75" hidden="1" x14ac:dyDescent="0.2"/>
    <row r="794" ht="12.75" hidden="1" x14ac:dyDescent="0.2"/>
    <row r="795" ht="12.75" hidden="1" x14ac:dyDescent="0.2"/>
    <row r="796" ht="12.75" hidden="1" x14ac:dyDescent="0.2"/>
    <row r="797" ht="12.75" hidden="1" x14ac:dyDescent="0.2"/>
    <row r="798" ht="12.75" hidden="1" x14ac:dyDescent="0.2"/>
    <row r="799" ht="12.75" hidden="1" x14ac:dyDescent="0.2"/>
    <row r="800" ht="12.75" hidden="1" x14ac:dyDescent="0.2"/>
    <row r="801" ht="12.75" hidden="1" x14ac:dyDescent="0.2"/>
    <row r="802" ht="12.75" hidden="1" x14ac:dyDescent="0.2"/>
    <row r="803" ht="12.75" hidden="1" x14ac:dyDescent="0.2"/>
    <row r="804" ht="12.75" hidden="1" x14ac:dyDescent="0.2"/>
    <row r="805" ht="12.75" hidden="1" x14ac:dyDescent="0.2"/>
    <row r="806" ht="12.75" hidden="1" x14ac:dyDescent="0.2"/>
    <row r="807" ht="12.75" hidden="1" x14ac:dyDescent="0.2"/>
    <row r="808" ht="12.75" hidden="1" x14ac:dyDescent="0.2"/>
    <row r="809" ht="12.75" hidden="1" x14ac:dyDescent="0.2"/>
    <row r="810" ht="12.75" hidden="1" x14ac:dyDescent="0.2"/>
    <row r="811" ht="12.75" hidden="1" x14ac:dyDescent="0.2"/>
    <row r="812" ht="12.75" hidden="1" x14ac:dyDescent="0.2"/>
    <row r="813" ht="12.75" hidden="1" x14ac:dyDescent="0.2"/>
    <row r="814" ht="12.75" hidden="1" x14ac:dyDescent="0.2"/>
    <row r="815" ht="12.75" hidden="1" x14ac:dyDescent="0.2"/>
    <row r="816" ht="12.75" hidden="1" x14ac:dyDescent="0.2"/>
    <row r="817" ht="12.75" hidden="1" x14ac:dyDescent="0.2"/>
    <row r="818" ht="12.75" hidden="1" x14ac:dyDescent="0.2"/>
    <row r="819" ht="12.75" hidden="1" x14ac:dyDescent="0.2"/>
    <row r="820" ht="12.75" hidden="1" x14ac:dyDescent="0.2"/>
    <row r="821" ht="12.75" hidden="1" x14ac:dyDescent="0.2"/>
    <row r="822" ht="12.75" hidden="1" x14ac:dyDescent="0.2"/>
    <row r="823" ht="12.75" hidden="1" x14ac:dyDescent="0.2"/>
    <row r="824" ht="12.75" hidden="1" x14ac:dyDescent="0.2"/>
    <row r="825" ht="12.75" hidden="1" x14ac:dyDescent="0.2"/>
    <row r="826" ht="12.75" hidden="1" x14ac:dyDescent="0.2"/>
    <row r="827" ht="12.75" hidden="1" x14ac:dyDescent="0.2"/>
    <row r="828" ht="12.75" hidden="1" x14ac:dyDescent="0.2"/>
    <row r="829" ht="12.75" hidden="1" x14ac:dyDescent="0.2"/>
    <row r="830" ht="12.75" hidden="1" x14ac:dyDescent="0.2"/>
    <row r="831" ht="12.75" hidden="1" x14ac:dyDescent="0.2"/>
    <row r="832" ht="12.75" hidden="1" x14ac:dyDescent="0.2"/>
    <row r="833" ht="12.75" hidden="1" x14ac:dyDescent="0.2"/>
    <row r="834" ht="12.75" hidden="1" x14ac:dyDescent="0.2"/>
    <row r="835" ht="12.75" hidden="1" x14ac:dyDescent="0.2"/>
    <row r="836" ht="12.75" hidden="1" x14ac:dyDescent="0.2"/>
    <row r="837" ht="12.75" hidden="1" x14ac:dyDescent="0.2"/>
    <row r="838" ht="12.75" hidden="1" x14ac:dyDescent="0.2"/>
    <row r="839" ht="12.75" hidden="1" x14ac:dyDescent="0.2"/>
    <row r="840" ht="12.75" hidden="1" x14ac:dyDescent="0.2"/>
    <row r="841" ht="12.75" hidden="1" x14ac:dyDescent="0.2"/>
    <row r="842" ht="12.75" hidden="1" x14ac:dyDescent="0.2"/>
    <row r="843" ht="12.75" hidden="1" x14ac:dyDescent="0.2"/>
    <row r="844" ht="12.75" hidden="1" x14ac:dyDescent="0.2"/>
    <row r="845" ht="12.75" hidden="1" x14ac:dyDescent="0.2"/>
    <row r="846" ht="12.75" hidden="1" x14ac:dyDescent="0.2"/>
    <row r="847" ht="12.75" hidden="1" x14ac:dyDescent="0.2"/>
    <row r="848" ht="12.75" hidden="1" x14ac:dyDescent="0.2"/>
    <row r="849" ht="12.75" hidden="1" x14ac:dyDescent="0.2"/>
    <row r="850" ht="12.75" hidden="1" x14ac:dyDescent="0.2"/>
    <row r="851" ht="12.75" hidden="1" x14ac:dyDescent="0.2"/>
    <row r="852" ht="12.75" hidden="1" x14ac:dyDescent="0.2"/>
    <row r="853" ht="12.75" hidden="1" x14ac:dyDescent="0.2"/>
    <row r="854" ht="12.75" hidden="1" x14ac:dyDescent="0.2"/>
    <row r="855" ht="12.75" hidden="1" x14ac:dyDescent="0.2"/>
    <row r="856" ht="12.75" hidden="1" x14ac:dyDescent="0.2"/>
    <row r="857" ht="12.75" hidden="1" x14ac:dyDescent="0.2"/>
    <row r="858" ht="12.75" hidden="1" x14ac:dyDescent="0.2"/>
    <row r="859" ht="12.75" hidden="1" x14ac:dyDescent="0.2"/>
    <row r="860" ht="12.75" hidden="1" x14ac:dyDescent="0.2"/>
    <row r="861" ht="12.75" hidden="1" x14ac:dyDescent="0.2"/>
    <row r="862" ht="12.75" hidden="1" x14ac:dyDescent="0.2"/>
    <row r="863" ht="12.75" hidden="1" x14ac:dyDescent="0.2"/>
    <row r="864" ht="12.75" hidden="1" x14ac:dyDescent="0.2"/>
    <row r="865" ht="12.75" hidden="1" x14ac:dyDescent="0.2"/>
    <row r="866" ht="12.75" hidden="1" x14ac:dyDescent="0.2"/>
    <row r="867" ht="12.75" hidden="1" x14ac:dyDescent="0.2"/>
    <row r="868" ht="12.75" hidden="1" x14ac:dyDescent="0.2"/>
    <row r="869" ht="12.75" hidden="1" x14ac:dyDescent="0.2"/>
    <row r="870" ht="12.75" hidden="1" x14ac:dyDescent="0.2"/>
    <row r="871" ht="12.75" hidden="1" x14ac:dyDescent="0.2"/>
    <row r="872" ht="12.75" hidden="1" x14ac:dyDescent="0.2"/>
    <row r="873" ht="12.75" hidden="1" x14ac:dyDescent="0.2"/>
    <row r="874" ht="12.75" hidden="1" x14ac:dyDescent="0.2"/>
    <row r="875" ht="12.75" hidden="1" x14ac:dyDescent="0.2"/>
    <row r="876" ht="12.75" hidden="1" x14ac:dyDescent="0.2"/>
    <row r="877" ht="12.75" hidden="1" x14ac:dyDescent="0.2"/>
    <row r="878" ht="12.75" hidden="1" x14ac:dyDescent="0.2"/>
    <row r="879" ht="12.75" hidden="1" x14ac:dyDescent="0.2"/>
    <row r="880" ht="12.75" hidden="1" x14ac:dyDescent="0.2"/>
    <row r="881" ht="12.75" hidden="1" x14ac:dyDescent="0.2"/>
    <row r="882" ht="12.75" hidden="1" x14ac:dyDescent="0.2"/>
    <row r="883" ht="12.75" hidden="1" x14ac:dyDescent="0.2"/>
    <row r="884" ht="12.75" hidden="1" x14ac:dyDescent="0.2"/>
    <row r="885" ht="12.75" hidden="1" x14ac:dyDescent="0.2"/>
    <row r="886" ht="12.75" hidden="1" x14ac:dyDescent="0.2"/>
    <row r="887" ht="12.75" hidden="1" x14ac:dyDescent="0.2"/>
    <row r="888" ht="12.75" hidden="1" x14ac:dyDescent="0.2"/>
    <row r="889" ht="12.75" hidden="1" x14ac:dyDescent="0.2"/>
    <row r="890" ht="12.75" hidden="1" x14ac:dyDescent="0.2"/>
    <row r="891" ht="12.75" hidden="1" x14ac:dyDescent="0.2"/>
    <row r="892" ht="12.75" hidden="1" x14ac:dyDescent="0.2"/>
    <row r="893" ht="12.75" hidden="1" x14ac:dyDescent="0.2"/>
    <row r="894" ht="12.75" hidden="1" x14ac:dyDescent="0.2"/>
    <row r="895" ht="12.75" hidden="1" x14ac:dyDescent="0.2"/>
    <row r="896" ht="12.75" hidden="1" x14ac:dyDescent="0.2"/>
    <row r="897" ht="12.75" hidden="1" x14ac:dyDescent="0.2"/>
    <row r="898" ht="12.75" hidden="1" x14ac:dyDescent="0.2"/>
    <row r="899" ht="12.75" hidden="1" x14ac:dyDescent="0.2"/>
    <row r="900" ht="12.75" hidden="1" x14ac:dyDescent="0.2"/>
    <row r="901" ht="12.75" hidden="1" x14ac:dyDescent="0.2"/>
    <row r="902" ht="12.75" hidden="1" x14ac:dyDescent="0.2"/>
    <row r="903" ht="12.75" hidden="1" x14ac:dyDescent="0.2"/>
    <row r="904" ht="12.75" hidden="1" x14ac:dyDescent="0.2"/>
    <row r="905" ht="12.75" hidden="1" x14ac:dyDescent="0.2"/>
    <row r="906" ht="12.75" hidden="1" x14ac:dyDescent="0.2"/>
    <row r="907" ht="12.75" hidden="1" x14ac:dyDescent="0.2"/>
    <row r="908" ht="12.75" hidden="1" x14ac:dyDescent="0.2"/>
    <row r="909" ht="12.75" hidden="1" x14ac:dyDescent="0.2"/>
    <row r="910" ht="12.75" hidden="1" x14ac:dyDescent="0.2"/>
    <row r="911" ht="12.75" hidden="1" x14ac:dyDescent="0.2"/>
    <row r="912" ht="12.75" hidden="1" x14ac:dyDescent="0.2"/>
    <row r="913" ht="12.75" hidden="1" x14ac:dyDescent="0.2"/>
    <row r="914" ht="12.75" hidden="1" x14ac:dyDescent="0.2"/>
    <row r="915" ht="12.75" hidden="1" x14ac:dyDescent="0.2"/>
    <row r="916" ht="12.75" hidden="1" x14ac:dyDescent="0.2"/>
    <row r="917" ht="12.75" hidden="1" x14ac:dyDescent="0.2"/>
    <row r="918" ht="12.75" hidden="1" x14ac:dyDescent="0.2"/>
    <row r="919" ht="12.75" hidden="1" x14ac:dyDescent="0.2"/>
    <row r="920" ht="12.75" hidden="1" x14ac:dyDescent="0.2"/>
    <row r="921" ht="12.75" hidden="1" x14ac:dyDescent="0.2"/>
    <row r="922" ht="12.75" hidden="1" x14ac:dyDescent="0.2"/>
    <row r="923" ht="12.75" hidden="1" x14ac:dyDescent="0.2"/>
    <row r="924" ht="12.75" hidden="1" x14ac:dyDescent="0.2"/>
    <row r="925" ht="12.75" hidden="1" x14ac:dyDescent="0.2"/>
    <row r="926" ht="12.75" hidden="1" x14ac:dyDescent="0.2"/>
    <row r="927" ht="12.75" hidden="1" x14ac:dyDescent="0.2"/>
    <row r="928" ht="12.75" hidden="1" x14ac:dyDescent="0.2"/>
    <row r="929" ht="12.75" hidden="1" x14ac:dyDescent="0.2"/>
    <row r="930" ht="12.75" hidden="1" x14ac:dyDescent="0.2"/>
    <row r="931" ht="12.75" hidden="1" x14ac:dyDescent="0.2"/>
    <row r="932" ht="12.75" hidden="1" x14ac:dyDescent="0.2"/>
    <row r="933" ht="12.75" hidden="1" x14ac:dyDescent="0.2"/>
    <row r="934" ht="12.75" hidden="1" x14ac:dyDescent="0.2"/>
    <row r="935" ht="12.75" hidden="1" x14ac:dyDescent="0.2"/>
    <row r="936" ht="12.75" hidden="1" x14ac:dyDescent="0.2"/>
    <row r="937" ht="12.75" hidden="1" x14ac:dyDescent="0.2"/>
    <row r="938" ht="12.75" hidden="1" x14ac:dyDescent="0.2"/>
    <row r="939" ht="12.75" hidden="1" x14ac:dyDescent="0.2"/>
    <row r="940" ht="12.75" hidden="1" x14ac:dyDescent="0.2"/>
    <row r="941" ht="12.75" hidden="1" x14ac:dyDescent="0.2"/>
    <row r="942" ht="12.75" hidden="1" x14ac:dyDescent="0.2"/>
    <row r="943" ht="12.75" hidden="1" x14ac:dyDescent="0.2"/>
    <row r="944" ht="12.75" hidden="1" x14ac:dyDescent="0.2"/>
    <row r="945" ht="12.75" hidden="1" x14ac:dyDescent="0.2"/>
    <row r="946" ht="12.75" hidden="1" x14ac:dyDescent="0.2"/>
    <row r="947" ht="12.75" hidden="1" x14ac:dyDescent="0.2"/>
    <row r="948" ht="12.75" hidden="1" x14ac:dyDescent="0.2"/>
    <row r="949" ht="12.75" hidden="1" x14ac:dyDescent="0.2"/>
    <row r="950" ht="12.75" hidden="1" x14ac:dyDescent="0.2"/>
    <row r="951" ht="12.75" hidden="1" x14ac:dyDescent="0.2"/>
    <row r="952" ht="12.75" hidden="1" x14ac:dyDescent="0.2"/>
    <row r="953" ht="12.75" hidden="1" x14ac:dyDescent="0.2"/>
    <row r="954" ht="12.75" hidden="1" x14ac:dyDescent="0.2"/>
    <row r="955" ht="12.75" hidden="1" x14ac:dyDescent="0.2"/>
    <row r="956" ht="12.75" hidden="1" x14ac:dyDescent="0.2"/>
    <row r="957" ht="12.75" hidden="1" x14ac:dyDescent="0.2"/>
    <row r="958" ht="12.75" hidden="1" x14ac:dyDescent="0.2"/>
    <row r="959" ht="12.75" hidden="1" x14ac:dyDescent="0.2"/>
    <row r="960" ht="12.75" hidden="1" x14ac:dyDescent="0.2"/>
    <row r="961" ht="12.75" hidden="1" x14ac:dyDescent="0.2"/>
    <row r="962" ht="12.75" hidden="1" x14ac:dyDescent="0.2"/>
    <row r="963" ht="12.75" hidden="1" x14ac:dyDescent="0.2"/>
    <row r="964" ht="12.75" hidden="1" x14ac:dyDescent="0.2"/>
    <row r="965" ht="12.75" hidden="1" x14ac:dyDescent="0.2"/>
    <row r="966" ht="12.75" hidden="1" x14ac:dyDescent="0.2"/>
    <row r="967" ht="12.75" hidden="1" x14ac:dyDescent="0.2"/>
    <row r="968" ht="12.75" hidden="1" x14ac:dyDescent="0.2"/>
    <row r="969" ht="12.75" hidden="1" x14ac:dyDescent="0.2"/>
    <row r="970" ht="12.75" hidden="1" x14ac:dyDescent="0.2"/>
    <row r="971" ht="12.75" hidden="1" x14ac:dyDescent="0.2"/>
    <row r="972" ht="12.75" hidden="1" x14ac:dyDescent="0.2"/>
    <row r="973" ht="12.75" hidden="1" x14ac:dyDescent="0.2"/>
    <row r="974" ht="12.75" hidden="1" x14ac:dyDescent="0.2"/>
    <row r="975" ht="12.75" hidden="1" x14ac:dyDescent="0.2"/>
    <row r="976" ht="12.75" hidden="1" x14ac:dyDescent="0.2"/>
    <row r="977" ht="12.75" hidden="1" x14ac:dyDescent="0.2"/>
    <row r="978" ht="12.75" hidden="1" x14ac:dyDescent="0.2"/>
    <row r="979" ht="12.75" hidden="1" x14ac:dyDescent="0.2"/>
    <row r="980" ht="12.75" hidden="1" x14ac:dyDescent="0.2"/>
    <row r="981" ht="12.75" hidden="1" x14ac:dyDescent="0.2"/>
    <row r="982" ht="12.75" hidden="1" x14ac:dyDescent="0.2"/>
    <row r="983" ht="12.75" hidden="1" x14ac:dyDescent="0.2"/>
    <row r="984" ht="12.75" hidden="1" x14ac:dyDescent="0.2"/>
    <row r="985" ht="12.75" hidden="1" x14ac:dyDescent="0.2"/>
    <row r="986" ht="12.75" hidden="1" x14ac:dyDescent="0.2"/>
    <row r="987" ht="12.75" hidden="1" x14ac:dyDescent="0.2"/>
    <row r="988" ht="12.75" hidden="1" x14ac:dyDescent="0.2"/>
    <row r="989" ht="12.75" hidden="1" x14ac:dyDescent="0.2"/>
    <row r="990" ht="12.75" hidden="1" x14ac:dyDescent="0.2"/>
    <row r="991" ht="12.75" hidden="1" x14ac:dyDescent="0.2"/>
    <row r="992" ht="12.75" hidden="1" x14ac:dyDescent="0.2"/>
    <row r="993" ht="12.75" hidden="1" x14ac:dyDescent="0.2"/>
    <row r="994" ht="12.75" hidden="1" x14ac:dyDescent="0.2"/>
    <row r="995" ht="12.75" hidden="1" x14ac:dyDescent="0.2"/>
    <row r="996" ht="12.75" hidden="1" x14ac:dyDescent="0.2"/>
    <row r="997" ht="12.75" hidden="1" x14ac:dyDescent="0.2"/>
    <row r="998" ht="12.75" hidden="1" x14ac:dyDescent="0.2"/>
    <row r="999" ht="12.75" hidden="1" x14ac:dyDescent="0.2"/>
    <row r="1000" ht="12.75" hidden="1" x14ac:dyDescent="0.2"/>
  </sheetData>
  <mergeCells count="7">
    <mergeCell ref="A58:D58"/>
    <mergeCell ref="A71:D71"/>
    <mergeCell ref="A1:D1"/>
    <mergeCell ref="F1:H1"/>
    <mergeCell ref="A29:D29"/>
    <mergeCell ref="A31:D31"/>
    <mergeCell ref="A44:D4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N35"/>
  <sheetViews>
    <sheetView workbookViewId="0"/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367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297</v>
      </c>
      <c r="L3" s="5">
        <v>34385</v>
      </c>
      <c r="M3" s="11">
        <v>2.2999999999999998</v>
      </c>
      <c r="N3" s="6">
        <f t="shared" ref="N3:N28" si="0">1000000/L3</f>
        <v>29.082448742184091</v>
      </c>
    </row>
    <row r="4" spans="1:14" ht="12.75" x14ac:dyDescent="0.2">
      <c r="A4" s="4" t="s">
        <v>54</v>
      </c>
      <c r="B4" s="4">
        <v>2310</v>
      </c>
      <c r="C4" s="4">
        <v>53365</v>
      </c>
      <c r="D4" s="4">
        <v>7176000</v>
      </c>
      <c r="E4" s="4">
        <v>0.1</v>
      </c>
      <c r="F4" s="4">
        <v>9836</v>
      </c>
      <c r="G4" s="4">
        <v>54009</v>
      </c>
      <c r="H4" s="4">
        <v>7094000</v>
      </c>
      <c r="I4" s="4">
        <v>3.3</v>
      </c>
      <c r="K4" s="4" t="s">
        <v>298</v>
      </c>
      <c r="L4" s="5">
        <v>34396</v>
      </c>
      <c r="M4" s="11">
        <v>3.3</v>
      </c>
      <c r="N4" s="6">
        <f t="shared" si="0"/>
        <v>29.073148040469821</v>
      </c>
    </row>
    <row r="5" spans="1:14" ht="12.75" x14ac:dyDescent="0.2">
      <c r="A5" s="4" t="s">
        <v>307</v>
      </c>
      <c r="B5" s="4">
        <v>100</v>
      </c>
      <c r="C5" s="4">
        <v>36210</v>
      </c>
      <c r="D5" s="4">
        <v>4616000</v>
      </c>
      <c r="E5" s="4">
        <v>-1.9</v>
      </c>
      <c r="F5" s="4">
        <v>404</v>
      </c>
      <c r="G5" s="4">
        <v>37504</v>
      </c>
      <c r="H5" s="4">
        <v>4626000</v>
      </c>
      <c r="I5" s="4">
        <v>-2.6</v>
      </c>
      <c r="K5" s="4" t="s">
        <v>302</v>
      </c>
      <c r="L5" s="5">
        <v>34871</v>
      </c>
      <c r="M5" s="11">
        <v>1.1000000000000001</v>
      </c>
      <c r="N5" s="6">
        <f t="shared" si="0"/>
        <v>28.677124257979411</v>
      </c>
    </row>
    <row r="6" spans="1:14" ht="12.75" x14ac:dyDescent="0.2">
      <c r="A6" s="4" t="s">
        <v>122</v>
      </c>
      <c r="B6" s="4">
        <v>57</v>
      </c>
      <c r="C6" s="4">
        <v>81156</v>
      </c>
      <c r="D6" s="4">
        <v>15262000</v>
      </c>
      <c r="E6" s="4">
        <v>-1.8</v>
      </c>
      <c r="F6" s="4">
        <v>186</v>
      </c>
      <c r="G6" s="4">
        <v>83099</v>
      </c>
      <c r="H6" s="4">
        <v>15402000</v>
      </c>
      <c r="I6" s="4">
        <v>-0.4</v>
      </c>
      <c r="K6" s="4" t="s">
        <v>304</v>
      </c>
      <c r="L6" s="5">
        <v>35851</v>
      </c>
      <c r="M6" s="11">
        <v>9.3000000000000007</v>
      </c>
      <c r="N6" s="6">
        <f t="shared" si="0"/>
        <v>27.893224735711694</v>
      </c>
    </row>
    <row r="7" spans="1:14" ht="12.75" x14ac:dyDescent="0.2">
      <c r="A7" s="4" t="s">
        <v>332</v>
      </c>
      <c r="B7" s="4">
        <v>73</v>
      </c>
      <c r="C7" s="4">
        <v>49869</v>
      </c>
      <c r="D7" s="4">
        <v>7094000</v>
      </c>
      <c r="E7" s="4">
        <v>6.5</v>
      </c>
      <c r="F7" s="4">
        <v>256</v>
      </c>
      <c r="G7" s="4">
        <v>49360</v>
      </c>
      <c r="H7" s="4">
        <v>6682000</v>
      </c>
      <c r="I7" s="4">
        <v>2.6</v>
      </c>
      <c r="K7" s="4" t="s">
        <v>307</v>
      </c>
      <c r="L7" s="5">
        <v>36210</v>
      </c>
      <c r="M7" s="11">
        <v>-2.6</v>
      </c>
      <c r="N7" s="6">
        <f t="shared" si="0"/>
        <v>27.616680475006905</v>
      </c>
    </row>
    <row r="8" spans="1:14" ht="12.75" x14ac:dyDescent="0.2">
      <c r="A8" s="4" t="s">
        <v>327</v>
      </c>
      <c r="B8" s="4">
        <v>108</v>
      </c>
      <c r="C8" s="4">
        <v>45152</v>
      </c>
      <c r="D8" s="4">
        <v>5124000</v>
      </c>
      <c r="E8" s="4">
        <v>1.2</v>
      </c>
      <c r="F8" s="4">
        <v>544</v>
      </c>
      <c r="G8" s="4">
        <v>45841</v>
      </c>
      <c r="H8" s="4">
        <v>5124000</v>
      </c>
      <c r="I8" s="4">
        <v>3.1</v>
      </c>
      <c r="K8" s="4" t="s">
        <v>308</v>
      </c>
      <c r="L8" s="5">
        <v>36566</v>
      </c>
      <c r="M8" s="11">
        <v>7.3</v>
      </c>
      <c r="N8" s="6">
        <f t="shared" si="0"/>
        <v>27.34780944046382</v>
      </c>
    </row>
    <row r="9" spans="1:14" ht="12.75" x14ac:dyDescent="0.2">
      <c r="A9" s="4" t="s">
        <v>335</v>
      </c>
      <c r="B9" s="4">
        <v>164</v>
      </c>
      <c r="C9" s="4">
        <v>51958</v>
      </c>
      <c r="D9" s="4">
        <v>6637000</v>
      </c>
      <c r="E9" s="4">
        <v>0.3</v>
      </c>
      <c r="F9" s="4">
        <v>714</v>
      </c>
      <c r="G9" s="4">
        <v>51986</v>
      </c>
      <c r="H9" s="4">
        <v>6454000</v>
      </c>
      <c r="I9" s="4">
        <v>4.0999999999999996</v>
      </c>
      <c r="K9" s="4" t="s">
        <v>310</v>
      </c>
      <c r="L9" s="5">
        <v>37168</v>
      </c>
      <c r="M9" s="11">
        <v>6.9</v>
      </c>
      <c r="N9" s="6">
        <f t="shared" si="0"/>
        <v>26.904864399483426</v>
      </c>
    </row>
    <row r="10" spans="1:14" ht="12.75" x14ac:dyDescent="0.2">
      <c r="A10" s="4" t="s">
        <v>321</v>
      </c>
      <c r="B10" s="4">
        <v>96</v>
      </c>
      <c r="C10" s="4">
        <v>42490</v>
      </c>
      <c r="D10" s="4">
        <v>5797000</v>
      </c>
      <c r="E10" s="4">
        <v>4.2</v>
      </c>
      <c r="F10" s="4">
        <v>394</v>
      </c>
      <c r="G10" s="4">
        <v>42256</v>
      </c>
      <c r="H10" s="4">
        <v>5608000</v>
      </c>
      <c r="I10" s="4">
        <v>2</v>
      </c>
      <c r="K10" s="4" t="s">
        <v>313</v>
      </c>
      <c r="L10" s="5">
        <v>37946</v>
      </c>
      <c r="M10" s="11">
        <v>3.8</v>
      </c>
      <c r="N10" s="6">
        <f t="shared" si="0"/>
        <v>26.353238813050123</v>
      </c>
    </row>
    <row r="11" spans="1:14" ht="12.75" x14ac:dyDescent="0.2">
      <c r="A11" s="4" t="s">
        <v>120</v>
      </c>
      <c r="B11" s="4">
        <v>72</v>
      </c>
      <c r="C11" s="4">
        <v>90075</v>
      </c>
      <c r="D11" s="4">
        <v>14243000</v>
      </c>
      <c r="E11" s="4">
        <v>-0.5</v>
      </c>
      <c r="F11" s="4">
        <v>286</v>
      </c>
      <c r="G11" s="4">
        <v>93536</v>
      </c>
      <c r="H11" s="4">
        <v>15232000</v>
      </c>
      <c r="I11" s="4">
        <v>9.6</v>
      </c>
      <c r="K11" s="4" t="s">
        <v>316</v>
      </c>
      <c r="L11" s="5">
        <v>39627</v>
      </c>
      <c r="M11" s="11">
        <v>1.3</v>
      </c>
      <c r="N11" s="6">
        <f t="shared" si="0"/>
        <v>25.23531935296641</v>
      </c>
    </row>
    <row r="12" spans="1:14" ht="12.75" x14ac:dyDescent="0.2">
      <c r="A12" s="4" t="s">
        <v>124</v>
      </c>
      <c r="B12" s="4">
        <v>143</v>
      </c>
      <c r="C12" s="4">
        <v>74737</v>
      </c>
      <c r="D12" s="4">
        <v>9720000</v>
      </c>
      <c r="E12" s="4">
        <v>2.7</v>
      </c>
      <c r="F12" s="4">
        <v>618</v>
      </c>
      <c r="G12" s="4">
        <v>71748</v>
      </c>
      <c r="H12" s="4">
        <v>9867000</v>
      </c>
      <c r="I12" s="4">
        <v>7.1</v>
      </c>
      <c r="K12" s="4" t="s">
        <v>318</v>
      </c>
      <c r="L12" s="5">
        <v>40934</v>
      </c>
      <c r="M12" s="11">
        <v>4.8</v>
      </c>
      <c r="N12" s="6">
        <f t="shared" si="0"/>
        <v>24.42956955098451</v>
      </c>
    </row>
    <row r="13" spans="1:14" ht="12.75" x14ac:dyDescent="0.2">
      <c r="A13" s="4" t="s">
        <v>302</v>
      </c>
      <c r="B13" s="4">
        <v>123</v>
      </c>
      <c r="C13" s="4">
        <v>34871</v>
      </c>
      <c r="D13" s="4">
        <v>3815000</v>
      </c>
      <c r="E13" s="4">
        <v>1.1000000000000001</v>
      </c>
      <c r="F13" s="4">
        <v>617</v>
      </c>
      <c r="G13" s="4">
        <v>39041</v>
      </c>
      <c r="H13" s="4">
        <v>3730000</v>
      </c>
      <c r="I13" s="4">
        <v>1.1000000000000001</v>
      </c>
      <c r="K13" s="4" t="s">
        <v>319</v>
      </c>
      <c r="L13" s="5">
        <v>41911</v>
      </c>
      <c r="M13" s="11">
        <v>-2.2999999999999998</v>
      </c>
      <c r="N13" s="6">
        <f t="shared" si="0"/>
        <v>23.860084464699003</v>
      </c>
    </row>
    <row r="14" spans="1:14" ht="12.75" x14ac:dyDescent="0.2">
      <c r="A14" s="4" t="s">
        <v>310</v>
      </c>
      <c r="B14" s="4">
        <v>30</v>
      </c>
      <c r="C14" s="4">
        <v>37168</v>
      </c>
      <c r="D14" s="4">
        <v>4597000</v>
      </c>
      <c r="E14" s="4">
        <v>2.8</v>
      </c>
      <c r="F14" s="4">
        <v>115</v>
      </c>
      <c r="G14" s="4">
        <v>37057</v>
      </c>
      <c r="H14" s="4">
        <v>4429000</v>
      </c>
      <c r="I14" s="4">
        <v>6.9</v>
      </c>
      <c r="K14" s="4" t="s">
        <v>321</v>
      </c>
      <c r="L14" s="5">
        <v>42490</v>
      </c>
      <c r="M14" s="11">
        <v>2</v>
      </c>
      <c r="N14" s="6">
        <f t="shared" si="0"/>
        <v>23.534949399858789</v>
      </c>
    </row>
    <row r="15" spans="1:14" ht="12.75" x14ac:dyDescent="0.2">
      <c r="A15" s="4" t="s">
        <v>298</v>
      </c>
      <c r="B15" s="4">
        <v>42</v>
      </c>
      <c r="C15" s="4">
        <v>34396</v>
      </c>
      <c r="D15" s="4">
        <v>4257000</v>
      </c>
      <c r="E15" s="4">
        <v>-5.0999999999999996</v>
      </c>
      <c r="F15" s="4">
        <v>216</v>
      </c>
      <c r="G15" s="4">
        <v>35739</v>
      </c>
      <c r="H15" s="4">
        <v>4175000</v>
      </c>
      <c r="I15" s="4">
        <v>3.3</v>
      </c>
      <c r="K15" s="4" t="s">
        <v>327</v>
      </c>
      <c r="L15" s="5">
        <v>45152</v>
      </c>
      <c r="M15" s="11">
        <v>3.1</v>
      </c>
      <c r="N15" s="6">
        <f t="shared" si="0"/>
        <v>22.147413182140326</v>
      </c>
    </row>
    <row r="16" spans="1:14" ht="12.75" x14ac:dyDescent="0.2">
      <c r="A16" s="4" t="s">
        <v>308</v>
      </c>
      <c r="B16" s="4">
        <v>28</v>
      </c>
      <c r="C16" s="4">
        <v>36566</v>
      </c>
      <c r="D16" s="4">
        <v>5116000</v>
      </c>
      <c r="E16" s="4">
        <v>-1.2</v>
      </c>
      <c r="F16" s="4">
        <v>115</v>
      </c>
      <c r="G16" s="4">
        <v>35821</v>
      </c>
      <c r="H16" s="4">
        <v>4865000</v>
      </c>
      <c r="I16" s="4">
        <v>7.3</v>
      </c>
      <c r="K16" s="4" t="s">
        <v>329</v>
      </c>
      <c r="L16" s="5">
        <v>48668</v>
      </c>
      <c r="M16" s="11">
        <v>4</v>
      </c>
      <c r="N16" s="6">
        <f t="shared" si="0"/>
        <v>20.547382263499632</v>
      </c>
    </row>
    <row r="17" spans="1:14" ht="12.75" x14ac:dyDescent="0.2">
      <c r="A17" s="4" t="s">
        <v>313</v>
      </c>
      <c r="B17" s="4">
        <v>69</v>
      </c>
      <c r="C17" s="4">
        <v>37946</v>
      </c>
      <c r="D17" s="4">
        <v>5409000</v>
      </c>
      <c r="E17" s="4">
        <v>4.0999999999999996</v>
      </c>
      <c r="F17" s="4">
        <v>246</v>
      </c>
      <c r="G17" s="4">
        <v>38389</v>
      </c>
      <c r="H17" s="4">
        <v>5255000</v>
      </c>
      <c r="I17" s="4">
        <v>3.8</v>
      </c>
      <c r="K17" s="4" t="s">
        <v>332</v>
      </c>
      <c r="L17" s="5">
        <v>49869</v>
      </c>
      <c r="M17" s="11">
        <v>2.6</v>
      </c>
      <c r="N17" s="6">
        <f t="shared" si="0"/>
        <v>20.052537648639436</v>
      </c>
    </row>
    <row r="18" spans="1:14" ht="12.75" x14ac:dyDescent="0.2">
      <c r="A18" s="4" t="s">
        <v>138</v>
      </c>
      <c r="B18" s="4">
        <v>124</v>
      </c>
      <c r="C18" s="4">
        <v>55392</v>
      </c>
      <c r="D18" s="4">
        <v>8031000</v>
      </c>
      <c r="E18" s="4">
        <v>-0.6</v>
      </c>
      <c r="F18" s="4">
        <v>451</v>
      </c>
      <c r="G18" s="4">
        <v>56946</v>
      </c>
      <c r="H18" s="4">
        <v>8297000</v>
      </c>
      <c r="I18" s="4">
        <v>-2.5</v>
      </c>
      <c r="K18" s="4" t="s">
        <v>335</v>
      </c>
      <c r="L18" s="5">
        <v>51958</v>
      </c>
      <c r="M18" s="11">
        <v>4.0999999999999996</v>
      </c>
      <c r="N18" s="6">
        <f t="shared" si="0"/>
        <v>19.246314330805649</v>
      </c>
    </row>
    <row r="19" spans="1:14" ht="12.75" x14ac:dyDescent="0.2">
      <c r="A19" s="4" t="s">
        <v>128</v>
      </c>
      <c r="B19" s="4">
        <v>3</v>
      </c>
      <c r="C19" s="4">
        <v>73150</v>
      </c>
      <c r="D19" s="4">
        <v>11516000</v>
      </c>
      <c r="E19" s="4" t="s">
        <v>350</v>
      </c>
      <c r="F19" s="4">
        <v>25</v>
      </c>
      <c r="G19" s="4">
        <v>72505</v>
      </c>
      <c r="H19" s="4">
        <v>11172000</v>
      </c>
      <c r="I19" s="4" t="s">
        <v>350</v>
      </c>
      <c r="K19" s="4" t="s">
        <v>138</v>
      </c>
      <c r="L19" s="5">
        <v>55392</v>
      </c>
      <c r="M19" s="11">
        <v>-2.5</v>
      </c>
      <c r="N19" s="6">
        <f t="shared" si="0"/>
        <v>18.05314846909301</v>
      </c>
    </row>
    <row r="20" spans="1:14" ht="12.75" x14ac:dyDescent="0.2">
      <c r="A20" s="4" t="s">
        <v>130</v>
      </c>
      <c r="B20" s="4">
        <v>379</v>
      </c>
      <c r="C20" s="4">
        <v>66826</v>
      </c>
      <c r="D20" s="4">
        <v>8571000</v>
      </c>
      <c r="E20" s="4">
        <v>0</v>
      </c>
      <c r="F20" s="4">
        <v>1573</v>
      </c>
      <c r="G20" s="4">
        <v>68561</v>
      </c>
      <c r="H20" s="4">
        <v>8719000</v>
      </c>
      <c r="I20" s="4">
        <v>5.2</v>
      </c>
      <c r="K20" s="4" t="s">
        <v>136</v>
      </c>
      <c r="L20" s="5">
        <v>60048</v>
      </c>
      <c r="M20" s="11">
        <v>2.8</v>
      </c>
      <c r="N20" s="6">
        <f t="shared" si="0"/>
        <v>16.653343991473488</v>
      </c>
    </row>
    <row r="21" spans="1:14" ht="12.75" x14ac:dyDescent="0.2">
      <c r="A21" s="4" t="s">
        <v>126</v>
      </c>
      <c r="B21" s="4">
        <v>10</v>
      </c>
      <c r="C21" s="4">
        <v>74568</v>
      </c>
      <c r="D21" s="4">
        <v>11031000</v>
      </c>
      <c r="E21" s="4" t="s">
        <v>350</v>
      </c>
      <c r="F21" s="4">
        <v>42</v>
      </c>
      <c r="G21" s="4">
        <v>65988</v>
      </c>
      <c r="H21" s="4">
        <v>9936000</v>
      </c>
      <c r="I21" s="4" t="s">
        <v>350</v>
      </c>
      <c r="K21" s="4" t="s">
        <v>134</v>
      </c>
      <c r="L21" s="5">
        <v>61668</v>
      </c>
      <c r="M21" s="11">
        <v>4.3</v>
      </c>
      <c r="N21" s="6">
        <f t="shared" si="0"/>
        <v>16.215865602905883</v>
      </c>
    </row>
    <row r="22" spans="1:14" ht="12.75" x14ac:dyDescent="0.2">
      <c r="A22" s="4" t="s">
        <v>304</v>
      </c>
      <c r="B22" s="4">
        <v>79</v>
      </c>
      <c r="C22" s="4">
        <v>35851</v>
      </c>
      <c r="D22" s="4">
        <v>4506000</v>
      </c>
      <c r="E22" s="4">
        <v>0.2</v>
      </c>
      <c r="F22" s="4">
        <v>318</v>
      </c>
      <c r="G22" s="4">
        <v>36109</v>
      </c>
      <c r="H22" s="4">
        <v>4305000</v>
      </c>
      <c r="I22" s="4">
        <v>9.3000000000000007</v>
      </c>
      <c r="K22" s="4" t="s">
        <v>132</v>
      </c>
      <c r="L22" s="5">
        <v>62565</v>
      </c>
      <c r="M22" s="11" t="s">
        <v>9</v>
      </c>
      <c r="N22" s="6">
        <f t="shared" si="0"/>
        <v>15.983377287620874</v>
      </c>
    </row>
    <row r="23" spans="1:14" ht="12.75" x14ac:dyDescent="0.2">
      <c r="A23" s="4" t="s">
        <v>329</v>
      </c>
      <c r="B23" s="4">
        <v>75</v>
      </c>
      <c r="C23" s="4">
        <v>48668</v>
      </c>
      <c r="D23" s="4">
        <v>6503000</v>
      </c>
      <c r="E23" s="4">
        <v>0.4</v>
      </c>
      <c r="F23" s="4">
        <v>356</v>
      </c>
      <c r="G23" s="4">
        <v>50203</v>
      </c>
      <c r="H23" s="4">
        <v>6398000</v>
      </c>
      <c r="I23" s="4">
        <v>4</v>
      </c>
      <c r="K23" s="4" t="s">
        <v>130</v>
      </c>
      <c r="L23" s="5">
        <v>66826</v>
      </c>
      <c r="M23" s="11">
        <v>5.2</v>
      </c>
      <c r="N23" s="6">
        <f t="shared" si="0"/>
        <v>14.964235477209469</v>
      </c>
    </row>
    <row r="24" spans="1:14" ht="12.75" x14ac:dyDescent="0.2">
      <c r="A24" s="4" t="s">
        <v>136</v>
      </c>
      <c r="B24" s="4">
        <v>139</v>
      </c>
      <c r="C24" s="4">
        <v>60048</v>
      </c>
      <c r="D24" s="4">
        <v>8892000</v>
      </c>
      <c r="E24" s="4">
        <v>-0.3</v>
      </c>
      <c r="F24" s="4">
        <v>574</v>
      </c>
      <c r="G24" s="4">
        <v>59843</v>
      </c>
      <c r="H24" s="4">
        <v>8804000</v>
      </c>
      <c r="I24" s="4">
        <v>2.8</v>
      </c>
      <c r="K24" s="4" t="s">
        <v>128</v>
      </c>
      <c r="L24" s="5">
        <v>73150</v>
      </c>
      <c r="M24" s="11" t="s">
        <v>9</v>
      </c>
      <c r="N24" s="6">
        <f t="shared" si="0"/>
        <v>13.670539986329461</v>
      </c>
    </row>
    <row r="25" spans="1:14" ht="12.75" x14ac:dyDescent="0.2">
      <c r="A25" s="4" t="s">
        <v>318</v>
      </c>
      <c r="B25" s="4">
        <v>42</v>
      </c>
      <c r="C25" s="4">
        <v>40934</v>
      </c>
      <c r="D25" s="4">
        <v>5563000</v>
      </c>
      <c r="E25" s="4">
        <v>3.1</v>
      </c>
      <c r="F25" s="4">
        <v>191</v>
      </c>
      <c r="G25" s="4">
        <v>41181</v>
      </c>
      <c r="H25" s="4">
        <v>5450000</v>
      </c>
      <c r="I25" s="4">
        <v>4.8</v>
      </c>
      <c r="K25" s="4" t="s">
        <v>126</v>
      </c>
      <c r="L25" s="5">
        <v>74568</v>
      </c>
      <c r="M25" s="11" t="s">
        <v>9</v>
      </c>
      <c r="N25" s="6">
        <f t="shared" si="0"/>
        <v>13.410578264134749</v>
      </c>
    </row>
    <row r="26" spans="1:14" ht="12.75" x14ac:dyDescent="0.2">
      <c r="A26" s="4" t="s">
        <v>297</v>
      </c>
      <c r="B26" s="4">
        <v>45</v>
      </c>
      <c r="C26" s="4">
        <v>34385</v>
      </c>
      <c r="D26" s="4">
        <v>4125000</v>
      </c>
      <c r="E26" s="4">
        <v>-4.0999999999999996</v>
      </c>
      <c r="F26" s="4">
        <v>183</v>
      </c>
      <c r="G26" s="4">
        <v>37415</v>
      </c>
      <c r="H26" s="4">
        <v>4699000</v>
      </c>
      <c r="I26" s="4">
        <v>2.2999999999999998</v>
      </c>
      <c r="K26" s="4" t="s">
        <v>124</v>
      </c>
      <c r="L26" s="5">
        <v>74737</v>
      </c>
      <c r="M26" s="11">
        <v>7.1</v>
      </c>
      <c r="N26" s="6">
        <f t="shared" si="0"/>
        <v>13.380253421999813</v>
      </c>
    </row>
    <row r="27" spans="1:14" ht="12.75" x14ac:dyDescent="0.2">
      <c r="A27" s="4" t="s">
        <v>319</v>
      </c>
      <c r="B27" s="4">
        <v>75</v>
      </c>
      <c r="C27" s="4">
        <v>41911</v>
      </c>
      <c r="D27" s="4">
        <v>5696000</v>
      </c>
      <c r="E27" s="4">
        <v>-5.2</v>
      </c>
      <c r="F27" s="4">
        <v>328</v>
      </c>
      <c r="G27" s="4">
        <v>42711</v>
      </c>
      <c r="H27" s="4">
        <v>5458000</v>
      </c>
      <c r="I27" s="4">
        <v>-2.2999999999999998</v>
      </c>
      <c r="K27" s="4" t="s">
        <v>122</v>
      </c>
      <c r="L27" s="5">
        <v>81156</v>
      </c>
      <c r="M27" s="11">
        <v>-0.4</v>
      </c>
      <c r="N27" s="6">
        <f t="shared" si="0"/>
        <v>12.321947853516685</v>
      </c>
    </row>
    <row r="28" spans="1:14" ht="12.75" x14ac:dyDescent="0.2">
      <c r="A28" s="4" t="s">
        <v>132</v>
      </c>
      <c r="B28" s="4">
        <v>17</v>
      </c>
      <c r="C28" s="4">
        <v>62565</v>
      </c>
      <c r="D28" s="4">
        <v>8452000</v>
      </c>
      <c r="E28" s="4" t="s">
        <v>350</v>
      </c>
      <c r="F28" s="4">
        <v>106</v>
      </c>
      <c r="G28" s="4">
        <v>64490</v>
      </c>
      <c r="H28" s="4">
        <v>8877000</v>
      </c>
      <c r="I28" s="4" t="s">
        <v>350</v>
      </c>
      <c r="K28" s="4" t="s">
        <v>120</v>
      </c>
      <c r="L28" s="5">
        <v>90075</v>
      </c>
      <c r="M28" s="11">
        <v>9.6</v>
      </c>
      <c r="N28" s="6">
        <f t="shared" si="0"/>
        <v>11.101859561476548</v>
      </c>
    </row>
    <row r="29" spans="1:14" ht="12.75" x14ac:dyDescent="0.2">
      <c r="A29" s="4" t="s">
        <v>134</v>
      </c>
      <c r="B29" s="4">
        <v>99</v>
      </c>
      <c r="C29" s="4">
        <v>61668</v>
      </c>
      <c r="D29" s="4">
        <v>7408000</v>
      </c>
      <c r="E29" s="4">
        <v>-2.5</v>
      </c>
      <c r="F29" s="4">
        <v>439</v>
      </c>
      <c r="G29" s="4">
        <v>61024</v>
      </c>
      <c r="H29" s="4">
        <v>7290000</v>
      </c>
      <c r="I29" s="4">
        <v>4.3</v>
      </c>
      <c r="L29" s="5"/>
      <c r="M29" s="11"/>
      <c r="N29" s="6"/>
    </row>
    <row r="30" spans="1:14" ht="12.75" x14ac:dyDescent="0.2">
      <c r="A30" s="4" t="s">
        <v>316</v>
      </c>
      <c r="B30" s="4">
        <v>118</v>
      </c>
      <c r="C30" s="4">
        <v>39627</v>
      </c>
      <c r="D30" s="4">
        <v>5243000</v>
      </c>
      <c r="E30" s="4">
        <v>-3.4</v>
      </c>
      <c r="F30" s="4">
        <v>539</v>
      </c>
      <c r="G30" s="4">
        <v>45259</v>
      </c>
      <c r="H30" s="4">
        <v>5602000</v>
      </c>
      <c r="I30" s="4">
        <v>1.3</v>
      </c>
      <c r="K30" s="21" t="s">
        <v>59</v>
      </c>
      <c r="L30" s="20"/>
      <c r="M30" s="20"/>
      <c r="N30" s="20"/>
    </row>
    <row r="31" spans="1:14" ht="12.75" x14ac:dyDescent="0.2">
      <c r="L31" s="5"/>
      <c r="M31" s="11"/>
      <c r="N31" s="6"/>
    </row>
    <row r="32" spans="1:14" ht="12.75" x14ac:dyDescent="0.2">
      <c r="L32" s="5"/>
      <c r="M32" s="11"/>
      <c r="N32" s="6"/>
    </row>
    <row r="33" spans="12:14" ht="12.75" x14ac:dyDescent="0.2">
      <c r="L33" s="5"/>
      <c r="M33" s="11"/>
      <c r="N33" s="6"/>
    </row>
    <row r="34" spans="12:14" ht="12.75" x14ac:dyDescent="0.2">
      <c r="L34" s="5"/>
      <c r="M34" s="11"/>
      <c r="N34" s="6"/>
    </row>
    <row r="35" spans="12:14" ht="12.75" x14ac:dyDescent="0.2">
      <c r="L35" s="5"/>
      <c r="M35" s="11"/>
      <c r="N35" s="6"/>
    </row>
  </sheetData>
  <mergeCells count="4">
    <mergeCell ref="A1:E1"/>
    <mergeCell ref="F1:I1"/>
    <mergeCell ref="K1:N1"/>
    <mergeCell ref="K30:N3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N28"/>
  <sheetViews>
    <sheetView workbookViewId="0"/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368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129</v>
      </c>
      <c r="L3" s="5">
        <v>13152</v>
      </c>
      <c r="M3" s="11" t="s">
        <v>9</v>
      </c>
      <c r="N3" s="6">
        <f t="shared" ref="N3:N11" si="0">1000000/L3</f>
        <v>76.034063260340631</v>
      </c>
    </row>
    <row r="4" spans="1:14" ht="12.75" x14ac:dyDescent="0.2">
      <c r="A4" s="4" t="s">
        <v>36</v>
      </c>
      <c r="B4" s="4">
        <v>418</v>
      </c>
      <c r="C4" s="4">
        <v>28536</v>
      </c>
      <c r="D4" s="4">
        <v>3452000</v>
      </c>
      <c r="E4" s="4">
        <v>1.6</v>
      </c>
      <c r="F4" s="4">
        <v>1957</v>
      </c>
      <c r="G4" s="4">
        <v>28171</v>
      </c>
      <c r="H4" s="4">
        <v>3335000</v>
      </c>
      <c r="I4" s="4">
        <v>1.3</v>
      </c>
      <c r="K4" s="4" t="s">
        <v>206</v>
      </c>
      <c r="L4" s="5">
        <v>19020</v>
      </c>
      <c r="M4" s="11">
        <v>-2.2000000000000002</v>
      </c>
      <c r="N4" s="6">
        <f t="shared" si="0"/>
        <v>52.576235541535226</v>
      </c>
    </row>
    <row r="5" spans="1:14" ht="12.75" x14ac:dyDescent="0.2">
      <c r="A5" s="4" t="s">
        <v>82</v>
      </c>
      <c r="B5" s="4">
        <v>122</v>
      </c>
      <c r="C5" s="4">
        <v>28685</v>
      </c>
      <c r="D5" s="4">
        <v>3387000</v>
      </c>
      <c r="E5" s="4">
        <v>2.5</v>
      </c>
      <c r="F5" s="4">
        <v>568</v>
      </c>
      <c r="G5" s="4">
        <v>28194</v>
      </c>
      <c r="H5" s="4">
        <v>3363000</v>
      </c>
      <c r="I5" s="4">
        <v>8.4</v>
      </c>
      <c r="K5" s="4" t="s">
        <v>220</v>
      </c>
      <c r="L5" s="5">
        <v>20726</v>
      </c>
      <c r="M5" s="11" t="s">
        <v>9</v>
      </c>
      <c r="N5" s="6">
        <f t="shared" si="0"/>
        <v>48.24857666698832</v>
      </c>
    </row>
    <row r="6" spans="1:14" ht="12.75" x14ac:dyDescent="0.2">
      <c r="A6" s="4" t="s">
        <v>220</v>
      </c>
      <c r="B6" s="4">
        <v>23</v>
      </c>
      <c r="C6" s="4">
        <v>20726</v>
      </c>
      <c r="D6" s="4">
        <v>2519000</v>
      </c>
      <c r="E6" s="4" t="s">
        <v>350</v>
      </c>
      <c r="F6" s="4">
        <v>136</v>
      </c>
      <c r="G6" s="4">
        <v>18931</v>
      </c>
      <c r="H6" s="4">
        <v>2110000</v>
      </c>
      <c r="I6" s="4" t="s">
        <v>350</v>
      </c>
      <c r="K6" s="4" t="s">
        <v>256</v>
      </c>
      <c r="L6" s="5">
        <v>26206</v>
      </c>
      <c r="M6" s="11" t="s">
        <v>9</v>
      </c>
      <c r="N6" s="6">
        <f t="shared" si="0"/>
        <v>38.15920018316416</v>
      </c>
    </row>
    <row r="7" spans="1:14" ht="12.75" x14ac:dyDescent="0.2">
      <c r="A7" s="4" t="s">
        <v>286</v>
      </c>
      <c r="B7" s="4">
        <v>17</v>
      </c>
      <c r="C7" s="4">
        <v>31819</v>
      </c>
      <c r="D7" s="4">
        <v>3504000</v>
      </c>
      <c r="E7" s="4" t="s">
        <v>350</v>
      </c>
      <c r="F7" s="4">
        <v>97</v>
      </c>
      <c r="G7" s="4">
        <v>29984</v>
      </c>
      <c r="H7" s="4">
        <v>3417000</v>
      </c>
      <c r="I7" s="4" t="s">
        <v>350</v>
      </c>
      <c r="K7" s="4" t="s">
        <v>82</v>
      </c>
      <c r="L7" s="5">
        <v>28685</v>
      </c>
      <c r="M7" s="11">
        <v>8.4</v>
      </c>
      <c r="N7" s="6">
        <f t="shared" si="0"/>
        <v>34.861425832316542</v>
      </c>
    </row>
    <row r="8" spans="1:14" ht="12.75" x14ac:dyDescent="0.2">
      <c r="A8" s="4" t="s">
        <v>206</v>
      </c>
      <c r="B8" s="4">
        <v>51</v>
      </c>
      <c r="C8" s="4">
        <v>19020</v>
      </c>
      <c r="D8" s="4">
        <v>2322000</v>
      </c>
      <c r="E8" s="4">
        <v>-4.9000000000000004</v>
      </c>
      <c r="F8" s="4">
        <v>196</v>
      </c>
      <c r="G8" s="4">
        <v>21402</v>
      </c>
      <c r="H8" s="4">
        <v>2569000</v>
      </c>
      <c r="I8" s="4">
        <v>-2.2000000000000002</v>
      </c>
      <c r="K8" s="4" t="s">
        <v>281</v>
      </c>
      <c r="L8" s="5">
        <v>30818</v>
      </c>
      <c r="M8" s="11">
        <v>-6.1</v>
      </c>
      <c r="N8" s="6">
        <f t="shared" si="0"/>
        <v>32.448569018106305</v>
      </c>
    </row>
    <row r="9" spans="1:14" ht="12.75" x14ac:dyDescent="0.2">
      <c r="A9" s="4" t="s">
        <v>281</v>
      </c>
      <c r="B9" s="4">
        <v>74</v>
      </c>
      <c r="C9" s="4">
        <v>30818</v>
      </c>
      <c r="D9" s="4">
        <v>4040000</v>
      </c>
      <c r="E9" s="4">
        <v>3.5</v>
      </c>
      <c r="F9" s="4">
        <v>334</v>
      </c>
      <c r="G9" s="4">
        <v>28251</v>
      </c>
      <c r="H9" s="4">
        <v>3438000</v>
      </c>
      <c r="I9" s="4">
        <v>-6.1</v>
      </c>
      <c r="K9" s="4" t="s">
        <v>283</v>
      </c>
      <c r="L9" s="5">
        <v>31370</v>
      </c>
      <c r="M9" s="11">
        <v>1.7</v>
      </c>
      <c r="N9" s="6">
        <f t="shared" si="0"/>
        <v>31.877590054191902</v>
      </c>
    </row>
    <row r="10" spans="1:14" ht="12.75" x14ac:dyDescent="0.2">
      <c r="A10" s="4" t="s">
        <v>256</v>
      </c>
      <c r="B10" s="4">
        <v>25</v>
      </c>
      <c r="C10" s="4">
        <v>26206</v>
      </c>
      <c r="D10" s="4">
        <v>3315000</v>
      </c>
      <c r="E10" s="4" t="s">
        <v>350</v>
      </c>
      <c r="F10" s="4">
        <v>91</v>
      </c>
      <c r="G10" s="4">
        <v>25198</v>
      </c>
      <c r="H10" s="4">
        <v>2771000</v>
      </c>
      <c r="I10" s="4" t="s">
        <v>350</v>
      </c>
      <c r="K10" s="4" t="s">
        <v>286</v>
      </c>
      <c r="L10" s="5">
        <v>31819</v>
      </c>
      <c r="M10" s="11" t="s">
        <v>9</v>
      </c>
      <c r="N10" s="6">
        <f t="shared" si="0"/>
        <v>31.427763286086929</v>
      </c>
    </row>
    <row r="11" spans="1:14" ht="12.75" x14ac:dyDescent="0.2">
      <c r="A11" s="4" t="s">
        <v>283</v>
      </c>
      <c r="B11" s="4">
        <v>64</v>
      </c>
      <c r="C11" s="4">
        <v>31370</v>
      </c>
      <c r="D11" s="4">
        <v>3673000</v>
      </c>
      <c r="E11" s="4">
        <v>0</v>
      </c>
      <c r="F11" s="4">
        <v>323</v>
      </c>
      <c r="G11" s="4">
        <v>32629</v>
      </c>
      <c r="H11" s="4">
        <v>3994000</v>
      </c>
      <c r="I11" s="4">
        <v>1.7</v>
      </c>
      <c r="K11" s="4" t="s">
        <v>328</v>
      </c>
      <c r="L11" s="5">
        <v>45739</v>
      </c>
      <c r="M11" s="11">
        <v>0.6</v>
      </c>
      <c r="N11" s="6">
        <f t="shared" si="0"/>
        <v>21.86318021819454</v>
      </c>
    </row>
    <row r="12" spans="1:14" ht="12.75" x14ac:dyDescent="0.2">
      <c r="A12" s="4" t="s">
        <v>328</v>
      </c>
      <c r="B12" s="4">
        <v>29</v>
      </c>
      <c r="C12" s="4">
        <v>45739</v>
      </c>
      <c r="D12" s="4">
        <v>5444000</v>
      </c>
      <c r="E12" s="4">
        <v>7</v>
      </c>
      <c r="F12" s="4">
        <v>146</v>
      </c>
      <c r="G12" s="4">
        <v>41997</v>
      </c>
      <c r="H12" s="4">
        <v>4777000</v>
      </c>
      <c r="I12" s="4">
        <v>0.6</v>
      </c>
      <c r="L12" s="5"/>
      <c r="M12" s="11"/>
      <c r="N12" s="6"/>
    </row>
    <row r="13" spans="1:14" ht="12.75" x14ac:dyDescent="0.2">
      <c r="A13" s="4" t="s">
        <v>129</v>
      </c>
      <c r="B13" s="4">
        <v>13</v>
      </c>
      <c r="C13" s="4">
        <v>13152</v>
      </c>
      <c r="D13" s="4">
        <v>1448000</v>
      </c>
      <c r="E13" s="4" t="s">
        <v>350</v>
      </c>
      <c r="F13" s="4">
        <v>66</v>
      </c>
      <c r="G13" s="4">
        <v>15728</v>
      </c>
      <c r="H13" s="4">
        <v>1599000</v>
      </c>
      <c r="I13" s="4" t="s">
        <v>350</v>
      </c>
      <c r="K13" s="21" t="s">
        <v>59</v>
      </c>
      <c r="L13" s="20"/>
      <c r="M13" s="20"/>
      <c r="N13" s="20"/>
    </row>
    <row r="14" spans="1:14" ht="12.75" x14ac:dyDescent="0.2">
      <c r="L14" s="5"/>
      <c r="M14" s="11"/>
      <c r="N14" s="6"/>
    </row>
    <row r="15" spans="1:14" ht="12.75" x14ac:dyDescent="0.2">
      <c r="L15" s="5"/>
      <c r="M15" s="11"/>
      <c r="N15" s="6"/>
    </row>
    <row r="16" spans="1:14" ht="12.75" x14ac:dyDescent="0.2">
      <c r="L16" s="5"/>
      <c r="M16" s="11"/>
      <c r="N16" s="6"/>
    </row>
    <row r="17" spans="12:14" ht="12.75" x14ac:dyDescent="0.2">
      <c r="L17" s="5"/>
      <c r="M17" s="11"/>
      <c r="N17" s="6"/>
    </row>
    <row r="18" spans="12:14" ht="12.75" x14ac:dyDescent="0.2">
      <c r="L18" s="5"/>
      <c r="M18" s="11"/>
      <c r="N18" s="6"/>
    </row>
    <row r="19" spans="12:14" ht="12.75" x14ac:dyDescent="0.2">
      <c r="L19" s="5"/>
      <c r="M19" s="11"/>
      <c r="N19" s="6"/>
    </row>
    <row r="20" spans="12:14" ht="12.75" x14ac:dyDescent="0.2">
      <c r="L20" s="5"/>
      <c r="M20" s="11"/>
      <c r="N20" s="6"/>
    </row>
    <row r="21" spans="12:14" ht="12.75" x14ac:dyDescent="0.2">
      <c r="L21" s="5"/>
      <c r="M21" s="11"/>
      <c r="N21" s="6"/>
    </row>
    <row r="22" spans="12:14" ht="12.75" x14ac:dyDescent="0.2">
      <c r="L22" s="5"/>
      <c r="M22" s="11"/>
      <c r="N22" s="6"/>
    </row>
    <row r="23" spans="12:14" ht="12.75" x14ac:dyDescent="0.2">
      <c r="L23" s="5"/>
      <c r="M23" s="11"/>
      <c r="N23" s="6"/>
    </row>
    <row r="24" spans="12:14" ht="12.75" x14ac:dyDescent="0.2">
      <c r="L24" s="5"/>
      <c r="M24" s="11"/>
      <c r="N24" s="6"/>
    </row>
    <row r="25" spans="12:14" ht="12.75" x14ac:dyDescent="0.2">
      <c r="L25" s="5"/>
      <c r="M25" s="11"/>
      <c r="N25" s="6"/>
    </row>
    <row r="26" spans="12:14" ht="12.75" x14ac:dyDescent="0.2">
      <c r="L26" s="5"/>
      <c r="M26" s="11"/>
      <c r="N26" s="6"/>
    </row>
    <row r="27" spans="12:14" ht="12.75" x14ac:dyDescent="0.2">
      <c r="L27" s="5"/>
      <c r="M27" s="11"/>
      <c r="N27" s="6"/>
    </row>
    <row r="28" spans="12:14" ht="12.75" x14ac:dyDescent="0.2">
      <c r="L28" s="5"/>
      <c r="M28" s="11"/>
      <c r="N28" s="6"/>
    </row>
  </sheetData>
  <mergeCells count="4">
    <mergeCell ref="A1:E1"/>
    <mergeCell ref="F1:I1"/>
    <mergeCell ref="K1:N1"/>
    <mergeCell ref="K13:N1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N12"/>
  <sheetViews>
    <sheetView workbookViewId="0"/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369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155</v>
      </c>
      <c r="L3" s="5">
        <v>15250</v>
      </c>
      <c r="M3" s="11" t="s">
        <v>9</v>
      </c>
      <c r="N3" s="6">
        <f t="shared" ref="N3:N10" si="0">1000000/L3</f>
        <v>65.573770491803273</v>
      </c>
    </row>
    <row r="4" spans="1:14" ht="12.75" x14ac:dyDescent="0.2">
      <c r="A4" s="4" t="s">
        <v>40</v>
      </c>
      <c r="B4" s="4">
        <v>460</v>
      </c>
      <c r="C4" s="4">
        <v>30975</v>
      </c>
      <c r="D4" s="4">
        <v>4015000</v>
      </c>
      <c r="E4" s="4">
        <v>-1.4</v>
      </c>
      <c r="F4" s="4">
        <v>2118</v>
      </c>
      <c r="G4" s="4">
        <v>31137</v>
      </c>
      <c r="H4" s="4">
        <v>3964000</v>
      </c>
      <c r="I4" s="4">
        <v>1</v>
      </c>
      <c r="K4" s="4" t="s">
        <v>175</v>
      </c>
      <c r="L4" s="5">
        <v>16486</v>
      </c>
      <c r="M4" s="11" t="s">
        <v>9</v>
      </c>
      <c r="N4" s="6">
        <f t="shared" si="0"/>
        <v>60.657527599175054</v>
      </c>
    </row>
    <row r="5" spans="1:14" ht="12.75" x14ac:dyDescent="0.2">
      <c r="A5" s="4" t="s">
        <v>271</v>
      </c>
      <c r="B5" s="4">
        <v>79</v>
      </c>
      <c r="C5" s="4">
        <v>29502</v>
      </c>
      <c r="D5" s="4">
        <v>3712000</v>
      </c>
      <c r="E5" s="4">
        <v>-2.2999999999999998</v>
      </c>
      <c r="F5" s="4">
        <v>312</v>
      </c>
      <c r="G5" s="4">
        <v>30027</v>
      </c>
      <c r="H5" s="4">
        <v>3688000</v>
      </c>
      <c r="I5" s="4">
        <v>4</v>
      </c>
      <c r="K5" s="4" t="s">
        <v>210</v>
      </c>
      <c r="L5" s="5">
        <v>19425</v>
      </c>
      <c r="M5" s="11">
        <v>3.1</v>
      </c>
      <c r="N5" s="6">
        <f t="shared" si="0"/>
        <v>51.480051480051479</v>
      </c>
    </row>
    <row r="6" spans="1:14" ht="12.75" x14ac:dyDescent="0.2">
      <c r="A6" s="4" t="s">
        <v>155</v>
      </c>
      <c r="B6" s="4">
        <v>29</v>
      </c>
      <c r="C6" s="4">
        <v>15250</v>
      </c>
      <c r="D6" s="4">
        <v>1690000</v>
      </c>
      <c r="E6" s="4" t="s">
        <v>350</v>
      </c>
      <c r="F6" s="4">
        <v>118</v>
      </c>
      <c r="G6" s="4">
        <v>16281</v>
      </c>
      <c r="H6" s="4">
        <v>1868000</v>
      </c>
      <c r="I6" s="4" t="s">
        <v>350</v>
      </c>
      <c r="K6" s="4" t="s">
        <v>236</v>
      </c>
      <c r="L6" s="5">
        <v>23361</v>
      </c>
      <c r="M6" s="11" t="s">
        <v>9</v>
      </c>
      <c r="N6" s="6">
        <f t="shared" si="0"/>
        <v>42.806386712897563</v>
      </c>
    </row>
    <row r="7" spans="1:14" ht="12.75" x14ac:dyDescent="0.2">
      <c r="A7" s="4" t="s">
        <v>290</v>
      </c>
      <c r="B7" s="4">
        <v>52</v>
      </c>
      <c r="C7" s="4">
        <v>33381</v>
      </c>
      <c r="D7" s="4">
        <v>4158000</v>
      </c>
      <c r="E7" s="4">
        <v>-2.8</v>
      </c>
      <c r="F7" s="4">
        <v>212</v>
      </c>
      <c r="G7" s="4">
        <v>32605</v>
      </c>
      <c r="H7" s="4">
        <v>4031000</v>
      </c>
      <c r="I7" s="4">
        <v>-1.6</v>
      </c>
      <c r="K7" s="4" t="s">
        <v>271</v>
      </c>
      <c r="L7" s="5">
        <v>29502</v>
      </c>
      <c r="M7" s="11">
        <v>4</v>
      </c>
      <c r="N7" s="6">
        <f t="shared" si="0"/>
        <v>33.896007050369469</v>
      </c>
    </row>
    <row r="8" spans="1:14" ht="12.75" x14ac:dyDescent="0.2">
      <c r="A8" s="4" t="s">
        <v>312</v>
      </c>
      <c r="B8" s="4">
        <v>42</v>
      </c>
      <c r="C8" s="4">
        <v>37802</v>
      </c>
      <c r="D8" s="4">
        <v>5538000</v>
      </c>
      <c r="E8" s="4">
        <v>-6.5</v>
      </c>
      <c r="F8" s="4">
        <v>148</v>
      </c>
      <c r="G8" s="4">
        <v>37902</v>
      </c>
      <c r="H8" s="4">
        <v>5333000</v>
      </c>
      <c r="I8" s="4" t="s">
        <v>350</v>
      </c>
      <c r="K8" s="4" t="s">
        <v>290</v>
      </c>
      <c r="L8" s="5">
        <v>33381</v>
      </c>
      <c r="M8" s="11">
        <v>-1.6</v>
      </c>
      <c r="N8" s="6">
        <f t="shared" si="0"/>
        <v>29.957161259399058</v>
      </c>
    </row>
    <row r="9" spans="1:14" ht="12.75" x14ac:dyDescent="0.2">
      <c r="A9" s="4" t="s">
        <v>210</v>
      </c>
      <c r="B9" s="4">
        <v>35</v>
      </c>
      <c r="C9" s="4">
        <v>19425</v>
      </c>
      <c r="D9" s="4">
        <v>2427000</v>
      </c>
      <c r="E9" s="4">
        <v>10.3</v>
      </c>
      <c r="F9" s="4">
        <v>169</v>
      </c>
      <c r="G9" s="4">
        <v>17369</v>
      </c>
      <c r="H9" s="4">
        <v>1981000</v>
      </c>
      <c r="I9" s="4">
        <v>3.1</v>
      </c>
      <c r="K9" s="4" t="s">
        <v>309</v>
      </c>
      <c r="L9" s="5">
        <v>37116</v>
      </c>
      <c r="M9" s="11">
        <v>-0.2</v>
      </c>
      <c r="N9" s="6">
        <f t="shared" si="0"/>
        <v>26.942558465351869</v>
      </c>
    </row>
    <row r="10" spans="1:14" ht="12.75" x14ac:dyDescent="0.2">
      <c r="A10" s="4" t="s">
        <v>309</v>
      </c>
      <c r="B10" s="4">
        <v>172</v>
      </c>
      <c r="C10" s="4">
        <v>37116</v>
      </c>
      <c r="D10" s="4">
        <v>4959000</v>
      </c>
      <c r="E10" s="4">
        <v>-1</v>
      </c>
      <c r="F10" s="4">
        <v>890</v>
      </c>
      <c r="G10" s="4">
        <v>37591</v>
      </c>
      <c r="H10" s="4">
        <v>4943000</v>
      </c>
      <c r="I10" s="4">
        <v>-0.2</v>
      </c>
      <c r="K10" s="4" t="s">
        <v>312</v>
      </c>
      <c r="L10" s="5">
        <v>37802</v>
      </c>
      <c r="M10" s="11" t="s">
        <v>9</v>
      </c>
      <c r="N10" s="6">
        <f t="shared" si="0"/>
        <v>26.453626792233216</v>
      </c>
    </row>
    <row r="11" spans="1:14" ht="12.75" x14ac:dyDescent="0.2">
      <c r="A11" s="4" t="s">
        <v>175</v>
      </c>
      <c r="B11" s="4">
        <v>15</v>
      </c>
      <c r="C11" s="4">
        <v>16486</v>
      </c>
      <c r="D11" s="4">
        <v>1690000</v>
      </c>
      <c r="E11" s="4" t="s">
        <v>350</v>
      </c>
      <c r="F11" s="4">
        <v>101</v>
      </c>
      <c r="G11" s="4">
        <v>17547</v>
      </c>
      <c r="H11" s="4">
        <v>1918000</v>
      </c>
      <c r="I11" s="4" t="s">
        <v>350</v>
      </c>
      <c r="L11" s="5"/>
      <c r="M11" s="11"/>
      <c r="N11" s="6"/>
    </row>
    <row r="12" spans="1:14" ht="12.75" x14ac:dyDescent="0.2">
      <c r="A12" s="4" t="s">
        <v>236</v>
      </c>
      <c r="B12" s="4">
        <v>36</v>
      </c>
      <c r="C12" s="4">
        <v>23361</v>
      </c>
      <c r="D12" s="4">
        <v>2580000</v>
      </c>
      <c r="E12" s="4">
        <v>-0.7</v>
      </c>
      <c r="F12" s="4">
        <v>168</v>
      </c>
      <c r="G12" s="4">
        <v>23656</v>
      </c>
      <c r="H12" s="4">
        <v>2697000</v>
      </c>
      <c r="I12" s="4" t="s">
        <v>350</v>
      </c>
      <c r="K12" s="21" t="s">
        <v>59</v>
      </c>
      <c r="L12" s="20"/>
      <c r="M12" s="20"/>
      <c r="N12" s="20"/>
    </row>
  </sheetData>
  <mergeCells count="4">
    <mergeCell ref="A1:E1"/>
    <mergeCell ref="F1:I1"/>
    <mergeCell ref="K1:N1"/>
    <mergeCell ref="K12:N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N21"/>
  <sheetViews>
    <sheetView workbookViewId="0"/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370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39</v>
      </c>
      <c r="L3" s="5">
        <v>6754</v>
      </c>
      <c r="M3" s="11" t="s">
        <v>9</v>
      </c>
      <c r="N3" s="6">
        <f t="shared" ref="N3:N18" si="0">1000000/L3</f>
        <v>148.06040864672786</v>
      </c>
    </row>
    <row r="4" spans="1:14" ht="12.75" x14ac:dyDescent="0.2">
      <c r="A4" s="4" t="s">
        <v>14</v>
      </c>
      <c r="B4" s="4">
        <v>391</v>
      </c>
      <c r="C4" s="4">
        <v>18804</v>
      </c>
      <c r="D4" s="4">
        <v>2400000</v>
      </c>
      <c r="E4" s="4">
        <v>3.8</v>
      </c>
      <c r="F4" s="4">
        <v>2068</v>
      </c>
      <c r="G4" s="4">
        <v>17981</v>
      </c>
      <c r="H4" s="4">
        <v>2180000</v>
      </c>
      <c r="I4" s="4">
        <v>3.2</v>
      </c>
      <c r="K4" s="4" t="s">
        <v>49</v>
      </c>
      <c r="L4" s="5">
        <v>7882</v>
      </c>
      <c r="M4" s="11" t="s">
        <v>9</v>
      </c>
      <c r="N4" s="6">
        <f t="shared" si="0"/>
        <v>126.8713524486171</v>
      </c>
    </row>
    <row r="5" spans="1:14" ht="12.75" x14ac:dyDescent="0.2">
      <c r="A5" s="4" t="s">
        <v>195</v>
      </c>
      <c r="B5" s="4">
        <v>38</v>
      </c>
      <c r="C5" s="4">
        <v>18307</v>
      </c>
      <c r="D5" s="4">
        <v>2288000</v>
      </c>
      <c r="E5" s="4">
        <v>14.5</v>
      </c>
      <c r="F5" s="4">
        <v>179</v>
      </c>
      <c r="G5" s="4">
        <v>17811</v>
      </c>
      <c r="H5" s="4">
        <v>2020000</v>
      </c>
      <c r="I5" s="4" t="s">
        <v>350</v>
      </c>
      <c r="K5" s="4" t="s">
        <v>63</v>
      </c>
      <c r="L5" s="5">
        <v>8751</v>
      </c>
      <c r="M5" s="11" t="s">
        <v>9</v>
      </c>
      <c r="N5" s="6">
        <f t="shared" si="0"/>
        <v>114.27265455376528</v>
      </c>
    </row>
    <row r="6" spans="1:14" ht="12.75" x14ac:dyDescent="0.2">
      <c r="A6" s="4" t="s">
        <v>137</v>
      </c>
      <c r="B6" s="4">
        <v>11</v>
      </c>
      <c r="C6" s="4">
        <v>13669</v>
      </c>
      <c r="D6" s="4">
        <v>1296000</v>
      </c>
      <c r="E6" s="4" t="s">
        <v>350</v>
      </c>
      <c r="F6" s="4">
        <v>74</v>
      </c>
      <c r="G6" s="4">
        <v>12295</v>
      </c>
      <c r="H6" s="4">
        <v>1284000</v>
      </c>
      <c r="I6" s="4" t="s">
        <v>350</v>
      </c>
      <c r="K6" s="4" t="s">
        <v>97</v>
      </c>
      <c r="L6" s="5">
        <v>10787</v>
      </c>
      <c r="M6" s="11" t="s">
        <v>9</v>
      </c>
      <c r="N6" s="6">
        <f t="shared" si="0"/>
        <v>92.704180958561224</v>
      </c>
    </row>
    <row r="7" spans="1:14" ht="12.75" x14ac:dyDescent="0.2">
      <c r="A7" s="4" t="s">
        <v>49</v>
      </c>
      <c r="B7" s="4">
        <v>20</v>
      </c>
      <c r="C7" s="4">
        <v>7882</v>
      </c>
      <c r="D7" s="4">
        <v>896000</v>
      </c>
      <c r="E7" s="4" t="s">
        <v>350</v>
      </c>
      <c r="F7" s="4">
        <v>107</v>
      </c>
      <c r="G7" s="4">
        <v>8434</v>
      </c>
      <c r="H7" s="4">
        <v>832000</v>
      </c>
      <c r="I7" s="4" t="s">
        <v>350</v>
      </c>
      <c r="K7" s="4" t="s">
        <v>107</v>
      </c>
      <c r="L7" s="5">
        <v>11930</v>
      </c>
      <c r="M7" s="11" t="s">
        <v>9</v>
      </c>
      <c r="N7" s="6">
        <f t="shared" si="0"/>
        <v>83.822296730930432</v>
      </c>
    </row>
    <row r="8" spans="1:14" ht="12.75" x14ac:dyDescent="0.2">
      <c r="A8" s="4" t="s">
        <v>156</v>
      </c>
      <c r="B8" s="4">
        <v>17</v>
      </c>
      <c r="C8" s="4">
        <v>15330</v>
      </c>
      <c r="D8" s="4">
        <v>1955000</v>
      </c>
      <c r="E8" s="4" t="s">
        <v>350</v>
      </c>
      <c r="F8" s="4">
        <v>108</v>
      </c>
      <c r="G8" s="4">
        <v>14887</v>
      </c>
      <c r="H8" s="4">
        <v>1757000</v>
      </c>
      <c r="I8" s="4" t="s">
        <v>350</v>
      </c>
      <c r="K8" s="4" t="s">
        <v>112</v>
      </c>
      <c r="L8" s="5">
        <v>12311</v>
      </c>
      <c r="M8" s="11" t="s">
        <v>9</v>
      </c>
      <c r="N8" s="6">
        <f t="shared" si="0"/>
        <v>81.228169929331486</v>
      </c>
    </row>
    <row r="9" spans="1:14" ht="12.75" x14ac:dyDescent="0.2">
      <c r="A9" s="4" t="s">
        <v>114</v>
      </c>
      <c r="B9" s="4">
        <v>16</v>
      </c>
      <c r="C9" s="4">
        <v>12608</v>
      </c>
      <c r="D9" s="4">
        <v>1554000</v>
      </c>
      <c r="E9" s="4" t="s">
        <v>350</v>
      </c>
      <c r="F9" s="4">
        <v>66</v>
      </c>
      <c r="G9" s="4">
        <v>11880</v>
      </c>
      <c r="H9" s="4">
        <v>1495000</v>
      </c>
      <c r="I9" s="4" t="s">
        <v>350</v>
      </c>
      <c r="K9" s="4" t="s">
        <v>114</v>
      </c>
      <c r="L9" s="5">
        <v>12608</v>
      </c>
      <c r="M9" s="11" t="s">
        <v>9</v>
      </c>
      <c r="N9" s="6">
        <f t="shared" si="0"/>
        <v>79.314720812182742</v>
      </c>
    </row>
    <row r="10" spans="1:14" ht="12.75" x14ac:dyDescent="0.2">
      <c r="A10" s="4" t="s">
        <v>63</v>
      </c>
      <c r="B10" s="4">
        <v>22</v>
      </c>
      <c r="C10" s="4">
        <v>8751</v>
      </c>
      <c r="D10" s="4">
        <v>1020000</v>
      </c>
      <c r="E10" s="4" t="s">
        <v>350</v>
      </c>
      <c r="F10" s="4">
        <v>163</v>
      </c>
      <c r="G10" s="4">
        <v>8868</v>
      </c>
      <c r="H10" s="4">
        <v>982000</v>
      </c>
      <c r="I10" s="4" t="s">
        <v>350</v>
      </c>
      <c r="K10" s="4" t="s">
        <v>137</v>
      </c>
      <c r="L10" s="5">
        <v>13669</v>
      </c>
      <c r="M10" s="11" t="s">
        <v>9</v>
      </c>
      <c r="N10" s="6">
        <f t="shared" si="0"/>
        <v>73.158241275879732</v>
      </c>
    </row>
    <row r="11" spans="1:14" ht="12.75" x14ac:dyDescent="0.2">
      <c r="A11" s="4" t="s">
        <v>291</v>
      </c>
      <c r="B11" s="4">
        <v>27</v>
      </c>
      <c r="C11" s="4">
        <v>33383</v>
      </c>
      <c r="D11" s="4">
        <v>4732000</v>
      </c>
      <c r="E11" s="4">
        <v>7.5</v>
      </c>
      <c r="F11" s="4">
        <v>124</v>
      </c>
      <c r="G11" s="4">
        <v>32917</v>
      </c>
      <c r="H11" s="4">
        <v>4401000</v>
      </c>
      <c r="I11" s="4">
        <v>0.1</v>
      </c>
      <c r="K11" s="4" t="s">
        <v>142</v>
      </c>
      <c r="L11" s="5">
        <v>13999</v>
      </c>
      <c r="M11" s="11" t="s">
        <v>9</v>
      </c>
      <c r="N11" s="6">
        <f t="shared" si="0"/>
        <v>71.433673833845276</v>
      </c>
    </row>
    <row r="12" spans="1:14" ht="12.75" x14ac:dyDescent="0.2">
      <c r="A12" s="4" t="s">
        <v>265</v>
      </c>
      <c r="B12" s="4">
        <v>94</v>
      </c>
      <c r="C12" s="4">
        <v>27876</v>
      </c>
      <c r="D12" s="4">
        <v>3912000</v>
      </c>
      <c r="E12" s="4">
        <v>5.8</v>
      </c>
      <c r="F12" s="4">
        <v>487</v>
      </c>
      <c r="G12" s="4">
        <v>26789</v>
      </c>
      <c r="H12" s="4">
        <v>3510000</v>
      </c>
      <c r="I12" s="4">
        <v>-3.2</v>
      </c>
      <c r="K12" s="4" t="s">
        <v>156</v>
      </c>
      <c r="L12" s="5">
        <v>15330</v>
      </c>
      <c r="M12" s="11" t="s">
        <v>9</v>
      </c>
      <c r="N12" s="6">
        <f t="shared" si="0"/>
        <v>65.231572080887148</v>
      </c>
    </row>
    <row r="13" spans="1:14" ht="12.75" x14ac:dyDescent="0.2">
      <c r="A13" s="4" t="s">
        <v>185</v>
      </c>
      <c r="B13" s="4">
        <v>26</v>
      </c>
      <c r="C13" s="4">
        <v>17281</v>
      </c>
      <c r="D13" s="4">
        <v>2263000</v>
      </c>
      <c r="E13" s="4">
        <v>-16.899999999999999</v>
      </c>
      <c r="F13" s="4">
        <v>99</v>
      </c>
      <c r="G13" s="4">
        <v>18215</v>
      </c>
      <c r="H13" s="4">
        <v>2193000</v>
      </c>
      <c r="I13" s="4" t="s">
        <v>350</v>
      </c>
      <c r="K13" s="4" t="s">
        <v>159</v>
      </c>
      <c r="L13" s="5">
        <v>15438</v>
      </c>
      <c r="M13" s="11" t="s">
        <v>9</v>
      </c>
      <c r="N13" s="6">
        <f t="shared" si="0"/>
        <v>64.775229952066326</v>
      </c>
    </row>
    <row r="14" spans="1:14" ht="12.75" x14ac:dyDescent="0.2">
      <c r="A14" s="4" t="s">
        <v>159</v>
      </c>
      <c r="B14" s="4">
        <v>32</v>
      </c>
      <c r="C14" s="4">
        <v>15438</v>
      </c>
      <c r="D14" s="4">
        <v>1850000</v>
      </c>
      <c r="E14" s="4">
        <v>2.6</v>
      </c>
      <c r="F14" s="4">
        <v>165</v>
      </c>
      <c r="G14" s="4">
        <v>16818</v>
      </c>
      <c r="H14" s="4">
        <v>1918000</v>
      </c>
      <c r="I14" s="4" t="s">
        <v>350</v>
      </c>
      <c r="K14" s="4" t="s">
        <v>185</v>
      </c>
      <c r="L14" s="5">
        <v>17281</v>
      </c>
      <c r="M14" s="11" t="s">
        <v>9</v>
      </c>
      <c r="N14" s="6">
        <f t="shared" si="0"/>
        <v>57.867021584399048</v>
      </c>
    </row>
    <row r="15" spans="1:14" ht="12.75" x14ac:dyDescent="0.2">
      <c r="A15" s="4" t="s">
        <v>39</v>
      </c>
      <c r="B15" s="4">
        <v>11</v>
      </c>
      <c r="C15" s="4">
        <v>6754</v>
      </c>
      <c r="D15" s="4">
        <v>845000</v>
      </c>
      <c r="E15" s="4" t="s">
        <v>350</v>
      </c>
      <c r="F15" s="4">
        <v>53</v>
      </c>
      <c r="G15" s="4">
        <v>6941</v>
      </c>
      <c r="H15" s="4">
        <v>790000</v>
      </c>
      <c r="I15" s="4" t="s">
        <v>350</v>
      </c>
      <c r="K15" s="4" t="s">
        <v>195</v>
      </c>
      <c r="L15" s="5">
        <v>18307</v>
      </c>
      <c r="M15" s="11" t="s">
        <v>9</v>
      </c>
      <c r="N15" s="6">
        <f t="shared" si="0"/>
        <v>54.623914349702297</v>
      </c>
    </row>
    <row r="16" spans="1:14" ht="12.75" x14ac:dyDescent="0.2">
      <c r="A16" s="4" t="s">
        <v>97</v>
      </c>
      <c r="B16" s="4">
        <v>9</v>
      </c>
      <c r="C16" s="4">
        <v>10787</v>
      </c>
      <c r="D16" s="4">
        <v>837000</v>
      </c>
      <c r="E16" s="4" t="s">
        <v>350</v>
      </c>
      <c r="F16" s="4">
        <v>39</v>
      </c>
      <c r="G16" s="4">
        <v>10233</v>
      </c>
      <c r="H16" s="4">
        <v>933000</v>
      </c>
      <c r="I16" s="4" t="s">
        <v>350</v>
      </c>
      <c r="K16" s="4" t="s">
        <v>232</v>
      </c>
      <c r="L16" s="5">
        <v>22074</v>
      </c>
      <c r="M16" s="11" t="s">
        <v>9</v>
      </c>
      <c r="N16" s="6">
        <f t="shared" si="0"/>
        <v>45.302165443508201</v>
      </c>
    </row>
    <row r="17" spans="1:14" ht="12.75" x14ac:dyDescent="0.2">
      <c r="A17" s="4" t="s">
        <v>232</v>
      </c>
      <c r="B17" s="4">
        <v>19</v>
      </c>
      <c r="C17" s="4">
        <v>22074</v>
      </c>
      <c r="D17" s="4">
        <v>2285000</v>
      </c>
      <c r="E17" s="4" t="s">
        <v>350</v>
      </c>
      <c r="F17" s="4">
        <v>137</v>
      </c>
      <c r="G17" s="4">
        <v>16471</v>
      </c>
      <c r="H17" s="4">
        <v>1822000</v>
      </c>
      <c r="I17" s="4" t="s">
        <v>350</v>
      </c>
      <c r="K17" s="4" t="s">
        <v>265</v>
      </c>
      <c r="L17" s="5">
        <v>27876</v>
      </c>
      <c r="M17" s="11">
        <v>-3.2</v>
      </c>
      <c r="N17" s="6">
        <f t="shared" si="0"/>
        <v>35.873152532644568</v>
      </c>
    </row>
    <row r="18" spans="1:14" ht="12.75" x14ac:dyDescent="0.2">
      <c r="A18" s="4" t="s">
        <v>112</v>
      </c>
      <c r="B18" s="4">
        <v>16</v>
      </c>
      <c r="C18" s="4">
        <v>12311</v>
      </c>
      <c r="D18" s="4">
        <v>1387000</v>
      </c>
      <c r="E18" s="4" t="s">
        <v>350</v>
      </c>
      <c r="F18" s="4">
        <v>108</v>
      </c>
      <c r="G18" s="4">
        <v>12040</v>
      </c>
      <c r="H18" s="4">
        <v>1551000</v>
      </c>
      <c r="I18" s="4" t="s">
        <v>350</v>
      </c>
      <c r="K18" s="4" t="s">
        <v>291</v>
      </c>
      <c r="L18" s="5">
        <v>33383</v>
      </c>
      <c r="M18" s="11">
        <v>0.1</v>
      </c>
      <c r="N18" s="6">
        <f t="shared" si="0"/>
        <v>29.955366503909175</v>
      </c>
    </row>
    <row r="19" spans="1:14" ht="12.75" x14ac:dyDescent="0.2">
      <c r="A19" s="4" t="s">
        <v>142</v>
      </c>
      <c r="B19" s="4">
        <v>23</v>
      </c>
      <c r="C19" s="4">
        <v>13999</v>
      </c>
      <c r="D19" s="4">
        <v>1307000</v>
      </c>
      <c r="E19" s="4" t="s">
        <v>350</v>
      </c>
      <c r="F19" s="4">
        <v>91</v>
      </c>
      <c r="G19" s="4">
        <v>14787</v>
      </c>
      <c r="H19" s="4">
        <v>1500000</v>
      </c>
      <c r="I19" s="4" t="s">
        <v>350</v>
      </c>
      <c r="L19" s="11"/>
      <c r="M19" s="11"/>
    </row>
    <row r="20" spans="1:14" ht="12.75" x14ac:dyDescent="0.2">
      <c r="A20" s="4" t="s">
        <v>107</v>
      </c>
      <c r="B20" s="4">
        <v>10</v>
      </c>
      <c r="C20" s="4">
        <v>11930</v>
      </c>
      <c r="D20" s="4">
        <v>1275000</v>
      </c>
      <c r="E20" s="4" t="s">
        <v>350</v>
      </c>
      <c r="F20" s="4">
        <v>68</v>
      </c>
      <c r="G20" s="4">
        <v>14294</v>
      </c>
      <c r="H20" s="4">
        <v>1372000</v>
      </c>
      <c r="I20" s="4" t="s">
        <v>350</v>
      </c>
      <c r="K20" s="21" t="s">
        <v>59</v>
      </c>
      <c r="L20" s="20"/>
      <c r="M20" s="20"/>
      <c r="N20" s="20"/>
    </row>
    <row r="21" spans="1:14" ht="12.75" x14ac:dyDescent="0.2">
      <c r="L21" s="11"/>
      <c r="M21" s="11"/>
    </row>
  </sheetData>
  <mergeCells count="4">
    <mergeCell ref="A1:E1"/>
    <mergeCell ref="F1:I1"/>
    <mergeCell ref="K1:N1"/>
    <mergeCell ref="K20:N2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N1000"/>
  <sheetViews>
    <sheetView workbookViewId="0">
      <selection activeCell="C2" sqref="C2"/>
    </sheetView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371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17</v>
      </c>
      <c r="L3" s="5">
        <v>3689</v>
      </c>
      <c r="M3" s="11" t="s">
        <v>9</v>
      </c>
      <c r="N3" s="6">
        <f t="shared" ref="N3:N17" si="0">1000000/L3</f>
        <v>271.07617240444563</v>
      </c>
    </row>
    <row r="4" spans="1:14" ht="12.75" x14ac:dyDescent="0.2">
      <c r="A4" s="4" t="s">
        <v>28</v>
      </c>
      <c r="B4" s="4">
        <v>365</v>
      </c>
      <c r="C4" s="4">
        <v>23772</v>
      </c>
      <c r="D4" s="4">
        <v>3073000</v>
      </c>
      <c r="E4" s="4">
        <v>-2.2999999999999998</v>
      </c>
      <c r="F4" s="4">
        <v>1671</v>
      </c>
      <c r="G4" s="4">
        <v>23177</v>
      </c>
      <c r="H4" s="4">
        <v>2951000</v>
      </c>
      <c r="I4" s="4">
        <v>-3.2</v>
      </c>
      <c r="K4" s="4" t="s">
        <v>21</v>
      </c>
      <c r="L4" s="5">
        <v>4672</v>
      </c>
      <c r="M4" s="11" t="s">
        <v>9</v>
      </c>
      <c r="N4" s="6">
        <f t="shared" si="0"/>
        <v>214.04109589041096</v>
      </c>
    </row>
    <row r="5" spans="1:14" ht="12.75" x14ac:dyDescent="0.2">
      <c r="A5" s="4" t="s">
        <v>27</v>
      </c>
      <c r="B5" s="4">
        <v>4</v>
      </c>
      <c r="C5" s="4">
        <v>5718</v>
      </c>
      <c r="D5" s="4">
        <v>736000</v>
      </c>
      <c r="E5" s="4" t="s">
        <v>350</v>
      </c>
      <c r="F5" s="4">
        <v>16</v>
      </c>
      <c r="G5" s="4">
        <v>6409</v>
      </c>
      <c r="H5" s="4">
        <v>869000</v>
      </c>
      <c r="I5" s="4" t="s">
        <v>350</v>
      </c>
      <c r="K5" s="4" t="s">
        <v>23</v>
      </c>
      <c r="L5" s="5">
        <v>5172</v>
      </c>
      <c r="M5" s="11" t="s">
        <v>9</v>
      </c>
      <c r="N5" s="6">
        <f t="shared" si="0"/>
        <v>193.34880123743233</v>
      </c>
    </row>
    <row r="6" spans="1:14" ht="12.75" x14ac:dyDescent="0.2">
      <c r="A6" s="4" t="s">
        <v>17</v>
      </c>
      <c r="B6" s="4">
        <v>1</v>
      </c>
      <c r="C6" s="4">
        <v>3689</v>
      </c>
      <c r="D6" s="4">
        <v>450000</v>
      </c>
      <c r="E6" s="4" t="s">
        <v>350</v>
      </c>
      <c r="F6" s="4">
        <v>4</v>
      </c>
      <c r="G6" s="4">
        <v>3813</v>
      </c>
      <c r="H6" s="4">
        <v>440000</v>
      </c>
      <c r="I6" s="4" t="s">
        <v>350</v>
      </c>
      <c r="K6" s="4" t="s">
        <v>27</v>
      </c>
      <c r="L6" s="5">
        <v>5718</v>
      </c>
      <c r="M6" s="11" t="s">
        <v>9</v>
      </c>
      <c r="N6" s="6">
        <f t="shared" si="0"/>
        <v>174.88632388947184</v>
      </c>
    </row>
    <row r="7" spans="1:14" ht="12.75" x14ac:dyDescent="0.2">
      <c r="A7" s="4" t="s">
        <v>83</v>
      </c>
      <c r="B7" s="4">
        <v>17</v>
      </c>
      <c r="C7" s="4">
        <v>10292</v>
      </c>
      <c r="D7" s="4">
        <v>1252000</v>
      </c>
      <c r="E7" s="4" t="s">
        <v>350</v>
      </c>
      <c r="F7" s="4">
        <v>83</v>
      </c>
      <c r="G7" s="4">
        <v>10835</v>
      </c>
      <c r="H7" s="4">
        <v>1288000</v>
      </c>
      <c r="I7" s="4" t="s">
        <v>350</v>
      </c>
      <c r="K7" s="4" t="s">
        <v>29</v>
      </c>
      <c r="L7" s="5">
        <v>5879</v>
      </c>
      <c r="M7" s="11" t="s">
        <v>9</v>
      </c>
      <c r="N7" s="6">
        <f t="shared" si="0"/>
        <v>170.09695526450076</v>
      </c>
    </row>
    <row r="8" spans="1:14" ht="12.75" x14ac:dyDescent="0.2">
      <c r="A8" s="4" t="s">
        <v>21</v>
      </c>
      <c r="B8" s="4">
        <v>4</v>
      </c>
      <c r="C8" s="4">
        <v>4672</v>
      </c>
      <c r="D8" s="4">
        <v>718000</v>
      </c>
      <c r="E8" s="4" t="s">
        <v>350</v>
      </c>
      <c r="F8" s="4">
        <v>14</v>
      </c>
      <c r="G8" s="4">
        <v>4916</v>
      </c>
      <c r="H8" s="4">
        <v>603000</v>
      </c>
      <c r="I8" s="4" t="s">
        <v>350</v>
      </c>
      <c r="K8" s="4" t="s">
        <v>53</v>
      </c>
      <c r="L8" s="5">
        <v>8048</v>
      </c>
      <c r="M8" s="11" t="s">
        <v>9</v>
      </c>
      <c r="N8" s="6">
        <f t="shared" si="0"/>
        <v>124.2544731610338</v>
      </c>
    </row>
    <row r="9" spans="1:14" ht="12.75" x14ac:dyDescent="0.2">
      <c r="A9" s="4" t="s">
        <v>61</v>
      </c>
      <c r="B9" s="4">
        <v>4</v>
      </c>
      <c r="C9" s="4">
        <v>8696</v>
      </c>
      <c r="D9" s="4">
        <v>1048000</v>
      </c>
      <c r="E9" s="4" t="s">
        <v>350</v>
      </c>
      <c r="F9" s="4">
        <v>29</v>
      </c>
      <c r="G9" s="4">
        <v>11247</v>
      </c>
      <c r="H9" s="4">
        <v>1295000</v>
      </c>
      <c r="I9" s="4" t="s">
        <v>350</v>
      </c>
      <c r="K9" s="4" t="s">
        <v>61</v>
      </c>
      <c r="L9" s="5">
        <v>8696</v>
      </c>
      <c r="M9" s="11" t="s">
        <v>9</v>
      </c>
      <c r="N9" s="6">
        <f t="shared" si="0"/>
        <v>114.99540018399264</v>
      </c>
    </row>
    <row r="10" spans="1:14" ht="12.75" x14ac:dyDescent="0.2">
      <c r="A10" s="4" t="s">
        <v>53</v>
      </c>
      <c r="B10" s="4">
        <v>5</v>
      </c>
      <c r="C10" s="4">
        <v>8048</v>
      </c>
      <c r="D10" s="4">
        <v>730000</v>
      </c>
      <c r="E10" s="4" t="s">
        <v>350</v>
      </c>
      <c r="F10" s="4">
        <v>23</v>
      </c>
      <c r="G10" s="4">
        <v>6328</v>
      </c>
      <c r="H10" s="4">
        <v>731000</v>
      </c>
      <c r="I10" s="4" t="s">
        <v>350</v>
      </c>
      <c r="K10" s="4" t="s">
        <v>70</v>
      </c>
      <c r="L10" s="5">
        <v>9659</v>
      </c>
      <c r="M10" s="11" t="s">
        <v>9</v>
      </c>
      <c r="N10" s="6">
        <f t="shared" si="0"/>
        <v>103.53038616834041</v>
      </c>
    </row>
    <row r="11" spans="1:14" ht="12.75" x14ac:dyDescent="0.2">
      <c r="A11" s="4" t="s">
        <v>70</v>
      </c>
      <c r="B11" s="4">
        <v>11</v>
      </c>
      <c r="C11" s="4">
        <v>9659</v>
      </c>
      <c r="D11" s="4">
        <v>1320000</v>
      </c>
      <c r="E11" s="4" t="s">
        <v>350</v>
      </c>
      <c r="F11" s="4">
        <v>45</v>
      </c>
      <c r="G11" s="4">
        <v>12718</v>
      </c>
      <c r="H11" s="4">
        <v>1474000</v>
      </c>
      <c r="I11" s="4" t="s">
        <v>350</v>
      </c>
      <c r="K11" s="4" t="s">
        <v>83</v>
      </c>
      <c r="L11" s="5">
        <v>10292</v>
      </c>
      <c r="M11" s="11" t="s">
        <v>9</v>
      </c>
      <c r="N11" s="6">
        <f t="shared" si="0"/>
        <v>97.162844928099489</v>
      </c>
    </row>
    <row r="12" spans="1:14" ht="12.75" x14ac:dyDescent="0.2">
      <c r="A12" s="4" t="s">
        <v>199</v>
      </c>
      <c r="B12" s="4">
        <v>129</v>
      </c>
      <c r="C12" s="4">
        <v>18714</v>
      </c>
      <c r="D12" s="4">
        <v>2390000</v>
      </c>
      <c r="E12" s="4">
        <v>-3.2</v>
      </c>
      <c r="F12" s="4">
        <v>595</v>
      </c>
      <c r="G12" s="4">
        <v>19901</v>
      </c>
      <c r="H12" s="4">
        <v>2506000</v>
      </c>
      <c r="I12" s="4">
        <v>-5.8</v>
      </c>
      <c r="K12" s="4" t="s">
        <v>127</v>
      </c>
      <c r="L12" s="5">
        <v>13140</v>
      </c>
      <c r="M12" s="11" t="s">
        <v>9</v>
      </c>
      <c r="N12" s="6">
        <f t="shared" si="0"/>
        <v>76.103500761035008</v>
      </c>
    </row>
    <row r="13" spans="1:14" ht="12.75" x14ac:dyDescent="0.2">
      <c r="A13" s="4" t="s">
        <v>29</v>
      </c>
      <c r="B13" s="4">
        <v>2</v>
      </c>
      <c r="C13" s="4">
        <v>5879</v>
      </c>
      <c r="D13" s="4">
        <v>550000</v>
      </c>
      <c r="E13" s="4" t="s">
        <v>350</v>
      </c>
      <c r="F13" s="4">
        <v>10</v>
      </c>
      <c r="G13" s="4">
        <v>5151</v>
      </c>
      <c r="H13" s="4">
        <v>504000</v>
      </c>
      <c r="I13" s="4" t="s">
        <v>350</v>
      </c>
      <c r="K13" s="4" t="s">
        <v>180</v>
      </c>
      <c r="L13" s="5">
        <v>16936</v>
      </c>
      <c r="M13" s="11" t="s">
        <v>9</v>
      </c>
      <c r="N13" s="6">
        <f t="shared" si="0"/>
        <v>59.045819555975434</v>
      </c>
    </row>
    <row r="14" spans="1:14" ht="12.75" x14ac:dyDescent="0.2">
      <c r="A14" s="4" t="s">
        <v>268</v>
      </c>
      <c r="B14" s="4">
        <v>8</v>
      </c>
      <c r="C14" s="4">
        <v>28583</v>
      </c>
      <c r="D14" s="4">
        <v>1967000</v>
      </c>
      <c r="E14" s="4" t="s">
        <v>350</v>
      </c>
      <c r="F14" s="4">
        <v>36</v>
      </c>
      <c r="G14" s="4">
        <v>18198</v>
      </c>
      <c r="H14" s="4">
        <v>1611000</v>
      </c>
      <c r="I14" s="4" t="s">
        <v>350</v>
      </c>
      <c r="K14" s="4" t="s">
        <v>199</v>
      </c>
      <c r="L14" s="5">
        <v>18714</v>
      </c>
      <c r="M14" s="11">
        <v>-5.8</v>
      </c>
      <c r="N14" s="6">
        <f t="shared" si="0"/>
        <v>53.435930319546863</v>
      </c>
    </row>
    <row r="15" spans="1:14" ht="12.75" x14ac:dyDescent="0.2">
      <c r="A15" s="4" t="s">
        <v>289</v>
      </c>
      <c r="B15" s="4">
        <v>157</v>
      </c>
      <c r="C15" s="4">
        <v>33163</v>
      </c>
      <c r="D15" s="4">
        <v>4459000</v>
      </c>
      <c r="E15" s="4">
        <v>0.5</v>
      </c>
      <c r="F15" s="4">
        <v>686</v>
      </c>
      <c r="G15" s="4">
        <v>32433</v>
      </c>
      <c r="H15" s="4">
        <v>4226000</v>
      </c>
      <c r="I15" s="4">
        <v>2.9</v>
      </c>
      <c r="K15" s="4" t="s">
        <v>237</v>
      </c>
      <c r="L15" s="5">
        <v>23363</v>
      </c>
      <c r="M15" s="11" t="s">
        <v>9</v>
      </c>
      <c r="N15" s="6">
        <f t="shared" si="0"/>
        <v>42.8027222531353</v>
      </c>
    </row>
    <row r="16" spans="1:14" ht="12.75" x14ac:dyDescent="0.2">
      <c r="A16" s="4" t="s">
        <v>237</v>
      </c>
      <c r="B16" s="4">
        <v>8</v>
      </c>
      <c r="C16" s="4">
        <v>23363</v>
      </c>
      <c r="D16" s="4">
        <v>2128000</v>
      </c>
      <c r="E16" s="4" t="s">
        <v>350</v>
      </c>
      <c r="F16" s="4">
        <v>29</v>
      </c>
      <c r="G16" s="4">
        <v>10793</v>
      </c>
      <c r="H16" s="4">
        <v>1090000</v>
      </c>
      <c r="I16" s="4" t="s">
        <v>350</v>
      </c>
      <c r="K16" s="4" t="s">
        <v>268</v>
      </c>
      <c r="L16" s="5">
        <v>28583</v>
      </c>
      <c r="M16" s="11" t="s">
        <v>9</v>
      </c>
      <c r="N16" s="6">
        <f t="shared" si="0"/>
        <v>34.985830738550888</v>
      </c>
    </row>
    <row r="17" spans="1:14" ht="12.75" x14ac:dyDescent="0.2">
      <c r="A17" s="4" t="s">
        <v>127</v>
      </c>
      <c r="B17" s="4">
        <v>4</v>
      </c>
      <c r="C17" s="4">
        <v>13140</v>
      </c>
      <c r="D17" s="4">
        <v>1730000</v>
      </c>
      <c r="E17" s="4" t="s">
        <v>350</v>
      </c>
      <c r="F17" s="4">
        <v>28</v>
      </c>
      <c r="G17" s="4">
        <v>11919</v>
      </c>
      <c r="H17" s="4">
        <v>1526000</v>
      </c>
      <c r="I17" s="4" t="s">
        <v>350</v>
      </c>
      <c r="K17" s="4" t="s">
        <v>289</v>
      </c>
      <c r="L17" s="5">
        <v>33163</v>
      </c>
      <c r="M17" s="11">
        <v>2.9</v>
      </c>
      <c r="N17" s="6">
        <f t="shared" si="0"/>
        <v>30.154087386545246</v>
      </c>
    </row>
    <row r="18" spans="1:14" ht="12.75" x14ac:dyDescent="0.2">
      <c r="A18" s="4" t="s">
        <v>180</v>
      </c>
      <c r="B18" s="4">
        <v>10</v>
      </c>
      <c r="C18" s="4">
        <v>16936</v>
      </c>
      <c r="D18" s="4">
        <v>2188000</v>
      </c>
      <c r="E18" s="4" t="s">
        <v>350</v>
      </c>
      <c r="F18" s="4">
        <v>57</v>
      </c>
      <c r="G18" s="4">
        <v>19055</v>
      </c>
      <c r="H18" s="4">
        <v>2522000</v>
      </c>
      <c r="I18" s="4" t="s">
        <v>350</v>
      </c>
      <c r="L18" s="5"/>
      <c r="M18" s="11"/>
      <c r="N18" s="6"/>
    </row>
    <row r="19" spans="1:14" ht="12.75" x14ac:dyDescent="0.2">
      <c r="A19" s="4" t="s">
        <v>23</v>
      </c>
      <c r="B19" s="4">
        <v>1</v>
      </c>
      <c r="C19" s="4">
        <v>5172</v>
      </c>
      <c r="D19" s="4">
        <v>750000</v>
      </c>
      <c r="E19" s="4" t="s">
        <v>350</v>
      </c>
      <c r="F19" s="4">
        <v>16</v>
      </c>
      <c r="G19" s="4">
        <v>4273</v>
      </c>
      <c r="H19" s="4">
        <v>556000</v>
      </c>
      <c r="I19" s="4" t="s">
        <v>350</v>
      </c>
      <c r="K19" s="21" t="s">
        <v>59</v>
      </c>
      <c r="L19" s="20"/>
      <c r="M19" s="20"/>
      <c r="N19" s="20"/>
    </row>
    <row r="20" spans="1:14" ht="12.75" x14ac:dyDescent="0.2">
      <c r="L20" s="11"/>
      <c r="M20" s="11"/>
    </row>
    <row r="21" spans="1:14" ht="12.75" x14ac:dyDescent="0.2">
      <c r="L21" s="11"/>
      <c r="M21" s="11"/>
    </row>
    <row r="22" spans="1:14" ht="12.75" x14ac:dyDescent="0.2">
      <c r="L22" s="11"/>
      <c r="M22" s="11"/>
    </row>
    <row r="23" spans="1:14" ht="12.75" x14ac:dyDescent="0.2">
      <c r="L23" s="11"/>
      <c r="M23" s="11"/>
    </row>
    <row r="24" spans="1:14" ht="12.75" x14ac:dyDescent="0.2">
      <c r="L24" s="11"/>
      <c r="M24" s="11"/>
    </row>
    <row r="25" spans="1:14" ht="12.75" x14ac:dyDescent="0.2">
      <c r="L25" s="11"/>
      <c r="M25" s="11"/>
    </row>
    <row r="26" spans="1:14" ht="12.75" x14ac:dyDescent="0.2">
      <c r="L26" s="11"/>
      <c r="M26" s="11"/>
    </row>
    <row r="27" spans="1:14" ht="12.75" x14ac:dyDescent="0.2">
      <c r="L27" s="11"/>
      <c r="M27" s="11"/>
    </row>
    <row r="28" spans="1:14" ht="12.75" x14ac:dyDescent="0.2">
      <c r="L28" s="11"/>
      <c r="M28" s="11"/>
    </row>
    <row r="29" spans="1:14" ht="12.75" x14ac:dyDescent="0.2">
      <c r="L29" s="11"/>
      <c r="M29" s="11"/>
    </row>
    <row r="30" spans="1:14" ht="12.75" x14ac:dyDescent="0.2">
      <c r="L30" s="11"/>
      <c r="M30" s="11"/>
    </row>
    <row r="31" spans="1:14" ht="12.75" x14ac:dyDescent="0.2">
      <c r="L31" s="11"/>
      <c r="M31" s="11"/>
    </row>
    <row r="32" spans="1:14" ht="12.75" x14ac:dyDescent="0.2">
      <c r="L32" s="11"/>
      <c r="M32" s="11"/>
    </row>
    <row r="33" spans="12:13" ht="12.75" x14ac:dyDescent="0.2">
      <c r="L33" s="11"/>
      <c r="M33" s="11"/>
    </row>
    <row r="34" spans="12:13" ht="12.75" x14ac:dyDescent="0.2">
      <c r="L34" s="11"/>
      <c r="M34" s="11"/>
    </row>
    <row r="35" spans="12:13" ht="12.75" x14ac:dyDescent="0.2">
      <c r="L35" s="11"/>
      <c r="M35" s="11"/>
    </row>
    <row r="36" spans="12:13" ht="12.75" x14ac:dyDescent="0.2">
      <c r="L36" s="11"/>
      <c r="M36" s="11"/>
    </row>
    <row r="37" spans="12:13" ht="12.75" x14ac:dyDescent="0.2">
      <c r="L37" s="11"/>
      <c r="M37" s="11"/>
    </row>
    <row r="38" spans="12:13" ht="12.75" x14ac:dyDescent="0.2">
      <c r="L38" s="11"/>
      <c r="M38" s="11"/>
    </row>
    <row r="39" spans="12:13" ht="12.75" x14ac:dyDescent="0.2">
      <c r="L39" s="11"/>
      <c r="M39" s="11"/>
    </row>
    <row r="40" spans="12:13" ht="12.75" x14ac:dyDescent="0.2">
      <c r="L40" s="11"/>
      <c r="M40" s="11"/>
    </row>
    <row r="41" spans="12:13" ht="12.75" x14ac:dyDescent="0.2">
      <c r="L41" s="11"/>
      <c r="M41" s="11"/>
    </row>
    <row r="42" spans="12:13" ht="12.75" x14ac:dyDescent="0.2">
      <c r="L42" s="11"/>
      <c r="M42" s="11"/>
    </row>
    <row r="43" spans="12:13" ht="12.75" x14ac:dyDescent="0.2">
      <c r="L43" s="11"/>
      <c r="M43" s="11"/>
    </row>
    <row r="44" spans="12:13" ht="12.75" x14ac:dyDescent="0.2">
      <c r="L44" s="11"/>
      <c r="M44" s="11"/>
    </row>
    <row r="45" spans="12:13" ht="12.75" x14ac:dyDescent="0.2">
      <c r="L45" s="11"/>
      <c r="M45" s="11"/>
    </row>
    <row r="46" spans="12:13" ht="12.75" x14ac:dyDescent="0.2">
      <c r="L46" s="11"/>
      <c r="M46" s="11"/>
    </row>
    <row r="47" spans="12:13" ht="12.75" x14ac:dyDescent="0.2">
      <c r="L47" s="11"/>
      <c r="M47" s="11"/>
    </row>
    <row r="48" spans="12:13" ht="12.75" x14ac:dyDescent="0.2">
      <c r="L48" s="11"/>
      <c r="M48" s="11"/>
    </row>
    <row r="49" spans="12:13" ht="12.75" x14ac:dyDescent="0.2">
      <c r="L49" s="11"/>
      <c r="M49" s="11"/>
    </row>
    <row r="50" spans="12:13" ht="12.75" x14ac:dyDescent="0.2">
      <c r="L50" s="11"/>
      <c r="M50" s="11"/>
    </row>
    <row r="51" spans="12:13" ht="12.75" x14ac:dyDescent="0.2">
      <c r="L51" s="11"/>
      <c r="M51" s="11"/>
    </row>
    <row r="52" spans="12:13" ht="12.75" x14ac:dyDescent="0.2">
      <c r="L52" s="11"/>
      <c r="M52" s="11"/>
    </row>
    <row r="53" spans="12:13" ht="12.75" x14ac:dyDescent="0.2">
      <c r="L53" s="11"/>
      <c r="M53" s="11"/>
    </row>
    <row r="54" spans="12:13" ht="12.75" x14ac:dyDescent="0.2">
      <c r="L54" s="11"/>
      <c r="M54" s="11"/>
    </row>
    <row r="55" spans="12:13" ht="12.75" x14ac:dyDescent="0.2">
      <c r="L55" s="11"/>
      <c r="M55" s="11"/>
    </row>
    <row r="56" spans="12:13" ht="12.75" x14ac:dyDescent="0.2">
      <c r="L56" s="11"/>
      <c r="M56" s="11"/>
    </row>
    <row r="57" spans="12:13" ht="12.75" x14ac:dyDescent="0.2">
      <c r="L57" s="11"/>
      <c r="M57" s="11"/>
    </row>
    <row r="58" spans="12:13" ht="12.75" x14ac:dyDescent="0.2">
      <c r="L58" s="11"/>
      <c r="M58" s="11"/>
    </row>
    <row r="59" spans="12:13" ht="12.75" x14ac:dyDescent="0.2">
      <c r="L59" s="11"/>
      <c r="M59" s="11"/>
    </row>
    <row r="60" spans="12:13" ht="12.75" x14ac:dyDescent="0.2">
      <c r="L60" s="11"/>
      <c r="M60" s="11"/>
    </row>
    <row r="61" spans="12:13" ht="12.75" x14ac:dyDescent="0.2">
      <c r="L61" s="11"/>
      <c r="M61" s="11"/>
    </row>
    <row r="62" spans="12:13" ht="12.75" x14ac:dyDescent="0.2">
      <c r="L62" s="11"/>
      <c r="M62" s="11"/>
    </row>
    <row r="63" spans="12:13" ht="12.75" x14ac:dyDescent="0.2">
      <c r="L63" s="11"/>
      <c r="M63" s="11"/>
    </row>
    <row r="64" spans="12:13" ht="12.75" x14ac:dyDescent="0.2">
      <c r="L64" s="11"/>
      <c r="M64" s="11"/>
    </row>
    <row r="65" spans="12:13" ht="12.75" x14ac:dyDescent="0.2">
      <c r="L65" s="11"/>
      <c r="M65" s="11"/>
    </row>
    <row r="66" spans="12:13" ht="12.75" x14ac:dyDescent="0.2">
      <c r="L66" s="11"/>
      <c r="M66" s="11"/>
    </row>
    <row r="67" spans="12:13" ht="12.75" x14ac:dyDescent="0.2">
      <c r="L67" s="11"/>
      <c r="M67" s="11"/>
    </row>
    <row r="68" spans="12:13" ht="12.75" x14ac:dyDescent="0.2">
      <c r="L68" s="11"/>
      <c r="M68" s="11"/>
    </row>
    <row r="69" spans="12:13" ht="12.75" x14ac:dyDescent="0.2">
      <c r="L69" s="11"/>
      <c r="M69" s="11"/>
    </row>
    <row r="70" spans="12:13" ht="12.75" x14ac:dyDescent="0.2">
      <c r="L70" s="11"/>
      <c r="M70" s="11"/>
    </row>
    <row r="71" spans="12:13" ht="12.75" x14ac:dyDescent="0.2">
      <c r="L71" s="11"/>
      <c r="M71" s="11"/>
    </row>
    <row r="72" spans="12:13" ht="12.75" x14ac:dyDescent="0.2">
      <c r="L72" s="11"/>
      <c r="M72" s="11"/>
    </row>
    <row r="73" spans="12:13" ht="12.75" x14ac:dyDescent="0.2">
      <c r="L73" s="11"/>
      <c r="M73" s="11"/>
    </row>
    <row r="74" spans="12:13" ht="12.75" x14ac:dyDescent="0.2">
      <c r="L74" s="11"/>
      <c r="M74" s="11"/>
    </row>
    <row r="75" spans="12:13" ht="12.75" x14ac:dyDescent="0.2">
      <c r="L75" s="11"/>
      <c r="M75" s="11"/>
    </row>
    <row r="76" spans="12:13" ht="12.75" x14ac:dyDescent="0.2">
      <c r="L76" s="11"/>
      <c r="M76" s="11"/>
    </row>
    <row r="77" spans="12:13" ht="12.75" x14ac:dyDescent="0.2">
      <c r="L77" s="11"/>
      <c r="M77" s="11"/>
    </row>
    <row r="78" spans="12:13" ht="12.75" x14ac:dyDescent="0.2">
      <c r="L78" s="11"/>
      <c r="M78" s="11"/>
    </row>
    <row r="79" spans="12:13" ht="12.75" x14ac:dyDescent="0.2">
      <c r="L79" s="11"/>
      <c r="M79" s="11"/>
    </row>
    <row r="80" spans="12:13" ht="12.75" x14ac:dyDescent="0.2">
      <c r="L80" s="11"/>
      <c r="M80" s="11"/>
    </row>
    <row r="81" spans="12:13" ht="12.75" x14ac:dyDescent="0.2">
      <c r="L81" s="11"/>
      <c r="M81" s="11"/>
    </row>
    <row r="82" spans="12:13" ht="12.75" x14ac:dyDescent="0.2">
      <c r="L82" s="11"/>
      <c r="M82" s="11"/>
    </row>
    <row r="83" spans="12:13" ht="12.75" x14ac:dyDescent="0.2">
      <c r="L83" s="11"/>
      <c r="M83" s="11"/>
    </row>
    <row r="84" spans="12:13" ht="12.75" x14ac:dyDescent="0.2">
      <c r="L84" s="11"/>
      <c r="M84" s="11"/>
    </row>
    <row r="85" spans="12:13" ht="12.75" x14ac:dyDescent="0.2">
      <c r="L85" s="11"/>
      <c r="M85" s="11"/>
    </row>
    <row r="86" spans="12:13" ht="12.75" x14ac:dyDescent="0.2">
      <c r="L86" s="11"/>
      <c r="M86" s="11"/>
    </row>
    <row r="87" spans="12:13" ht="12.75" x14ac:dyDescent="0.2">
      <c r="L87" s="11"/>
      <c r="M87" s="11"/>
    </row>
    <row r="88" spans="12:13" ht="12.75" x14ac:dyDescent="0.2">
      <c r="L88" s="11"/>
      <c r="M88" s="11"/>
    </row>
    <row r="89" spans="12:13" ht="12.75" x14ac:dyDescent="0.2">
      <c r="L89" s="11"/>
      <c r="M89" s="11"/>
    </row>
    <row r="90" spans="12:13" ht="12.75" x14ac:dyDescent="0.2">
      <c r="L90" s="11"/>
      <c r="M90" s="11"/>
    </row>
    <row r="91" spans="12:13" ht="12.75" x14ac:dyDescent="0.2">
      <c r="L91" s="11"/>
      <c r="M91" s="11"/>
    </row>
    <row r="92" spans="12:13" ht="12.75" x14ac:dyDescent="0.2">
      <c r="L92" s="11"/>
      <c r="M92" s="11"/>
    </row>
    <row r="93" spans="12:13" ht="12.75" x14ac:dyDescent="0.2">
      <c r="L93" s="11"/>
      <c r="M93" s="11"/>
    </row>
    <row r="94" spans="12:13" ht="12.75" x14ac:dyDescent="0.2">
      <c r="L94" s="11"/>
      <c r="M94" s="11"/>
    </row>
    <row r="95" spans="12:13" ht="12.75" x14ac:dyDescent="0.2">
      <c r="L95" s="11"/>
      <c r="M95" s="11"/>
    </row>
    <row r="96" spans="12:13" ht="12.75" x14ac:dyDescent="0.2">
      <c r="L96" s="11"/>
      <c r="M96" s="11"/>
    </row>
    <row r="97" spans="12:13" ht="12.75" x14ac:dyDescent="0.2">
      <c r="L97" s="11"/>
      <c r="M97" s="11"/>
    </row>
    <row r="98" spans="12:13" ht="12.75" x14ac:dyDescent="0.2">
      <c r="L98" s="11"/>
      <c r="M98" s="11"/>
    </row>
    <row r="99" spans="12:13" ht="12.75" x14ac:dyDescent="0.2">
      <c r="L99" s="11"/>
      <c r="M99" s="11"/>
    </row>
    <row r="100" spans="12:13" ht="12.75" x14ac:dyDescent="0.2">
      <c r="L100" s="11"/>
      <c r="M100" s="11"/>
    </row>
    <row r="101" spans="12:13" ht="12.75" x14ac:dyDescent="0.2">
      <c r="L101" s="11"/>
      <c r="M101" s="11"/>
    </row>
    <row r="102" spans="12:13" ht="12.75" x14ac:dyDescent="0.2">
      <c r="L102" s="11"/>
      <c r="M102" s="11"/>
    </row>
    <row r="103" spans="12:13" ht="12.75" x14ac:dyDescent="0.2">
      <c r="L103" s="11"/>
      <c r="M103" s="11"/>
    </row>
    <row r="104" spans="12:13" ht="12.75" x14ac:dyDescent="0.2">
      <c r="L104" s="11"/>
      <c r="M104" s="11"/>
    </row>
    <row r="105" spans="12:13" ht="12.75" x14ac:dyDescent="0.2">
      <c r="L105" s="11"/>
      <c r="M105" s="11"/>
    </row>
    <row r="106" spans="12:13" ht="12.75" x14ac:dyDescent="0.2">
      <c r="L106" s="11"/>
      <c r="M106" s="11"/>
    </row>
    <row r="107" spans="12:13" ht="12.75" x14ac:dyDescent="0.2">
      <c r="L107" s="11"/>
      <c r="M107" s="11"/>
    </row>
    <row r="108" spans="12:13" ht="12.75" x14ac:dyDescent="0.2">
      <c r="L108" s="11"/>
      <c r="M108" s="11"/>
    </row>
    <row r="109" spans="12:13" ht="12.75" x14ac:dyDescent="0.2">
      <c r="L109" s="11"/>
      <c r="M109" s="11"/>
    </row>
    <row r="110" spans="12:13" ht="12.75" x14ac:dyDescent="0.2">
      <c r="L110" s="11"/>
      <c r="M110" s="11"/>
    </row>
    <row r="111" spans="12:13" ht="12.75" x14ac:dyDescent="0.2">
      <c r="L111" s="11"/>
      <c r="M111" s="11"/>
    </row>
    <row r="112" spans="12:13" ht="12.75" x14ac:dyDescent="0.2">
      <c r="L112" s="11"/>
      <c r="M112" s="11"/>
    </row>
    <row r="113" spans="12:13" ht="12.75" x14ac:dyDescent="0.2">
      <c r="L113" s="11"/>
      <c r="M113" s="11"/>
    </row>
    <row r="114" spans="12:13" ht="12.75" x14ac:dyDescent="0.2">
      <c r="L114" s="11"/>
      <c r="M114" s="11"/>
    </row>
    <row r="115" spans="12:13" ht="12.75" x14ac:dyDescent="0.2">
      <c r="L115" s="11"/>
      <c r="M115" s="11"/>
    </row>
    <row r="116" spans="12:13" ht="12.75" x14ac:dyDescent="0.2">
      <c r="L116" s="11"/>
      <c r="M116" s="11"/>
    </row>
    <row r="117" spans="12:13" ht="12.75" x14ac:dyDescent="0.2">
      <c r="L117" s="11"/>
      <c r="M117" s="11"/>
    </row>
    <row r="118" spans="12:13" ht="12.75" x14ac:dyDescent="0.2">
      <c r="L118" s="11"/>
      <c r="M118" s="11"/>
    </row>
    <row r="119" spans="12:13" ht="12.75" x14ac:dyDescent="0.2">
      <c r="L119" s="11"/>
      <c r="M119" s="11"/>
    </row>
    <row r="120" spans="12:13" ht="12.75" x14ac:dyDescent="0.2">
      <c r="L120" s="11"/>
      <c r="M120" s="11"/>
    </row>
    <row r="121" spans="12:13" ht="12.75" x14ac:dyDescent="0.2">
      <c r="L121" s="11"/>
      <c r="M121" s="11"/>
    </row>
    <row r="122" spans="12:13" ht="12.75" x14ac:dyDescent="0.2">
      <c r="L122" s="11"/>
      <c r="M122" s="11"/>
    </row>
    <row r="123" spans="12:13" ht="12.75" x14ac:dyDescent="0.2">
      <c r="L123" s="11"/>
      <c r="M123" s="11"/>
    </row>
    <row r="124" spans="12:13" ht="12.75" x14ac:dyDescent="0.2">
      <c r="L124" s="11"/>
      <c r="M124" s="11"/>
    </row>
    <row r="125" spans="12:13" ht="12.75" x14ac:dyDescent="0.2">
      <c r="L125" s="11"/>
      <c r="M125" s="11"/>
    </row>
    <row r="126" spans="12:13" ht="12.75" x14ac:dyDescent="0.2">
      <c r="L126" s="11"/>
      <c r="M126" s="11"/>
    </row>
    <row r="127" spans="12:13" ht="12.75" x14ac:dyDescent="0.2">
      <c r="L127" s="11"/>
      <c r="M127" s="11"/>
    </row>
    <row r="128" spans="12:13" ht="12.75" x14ac:dyDescent="0.2">
      <c r="L128" s="11"/>
      <c r="M128" s="11"/>
    </row>
    <row r="129" spans="12:13" ht="12.75" x14ac:dyDescent="0.2">
      <c r="L129" s="11"/>
      <c r="M129" s="11"/>
    </row>
    <row r="130" spans="12:13" ht="12.75" x14ac:dyDescent="0.2">
      <c r="L130" s="11"/>
      <c r="M130" s="11"/>
    </row>
    <row r="131" spans="12:13" ht="12.75" x14ac:dyDescent="0.2">
      <c r="L131" s="11"/>
      <c r="M131" s="11"/>
    </row>
    <row r="132" spans="12:13" ht="12.75" x14ac:dyDescent="0.2">
      <c r="L132" s="11"/>
      <c r="M132" s="11"/>
    </row>
    <row r="133" spans="12:13" ht="12.75" x14ac:dyDescent="0.2">
      <c r="L133" s="11"/>
      <c r="M133" s="11"/>
    </row>
    <row r="134" spans="12:13" ht="12.75" x14ac:dyDescent="0.2">
      <c r="L134" s="11"/>
      <c r="M134" s="11"/>
    </row>
    <row r="135" spans="12:13" ht="12.75" x14ac:dyDescent="0.2">
      <c r="L135" s="11"/>
      <c r="M135" s="11"/>
    </row>
    <row r="136" spans="12:13" ht="12.75" x14ac:dyDescent="0.2">
      <c r="L136" s="11"/>
      <c r="M136" s="11"/>
    </row>
    <row r="137" spans="12:13" ht="12.75" x14ac:dyDescent="0.2">
      <c r="L137" s="11"/>
      <c r="M137" s="11"/>
    </row>
    <row r="138" spans="12:13" ht="12.75" x14ac:dyDescent="0.2">
      <c r="L138" s="11"/>
      <c r="M138" s="11"/>
    </row>
    <row r="139" spans="12:13" ht="12.75" x14ac:dyDescent="0.2">
      <c r="L139" s="11"/>
      <c r="M139" s="11"/>
    </row>
    <row r="140" spans="12:13" ht="12.75" x14ac:dyDescent="0.2">
      <c r="L140" s="11"/>
      <c r="M140" s="11"/>
    </row>
    <row r="141" spans="12:13" ht="12.75" x14ac:dyDescent="0.2">
      <c r="L141" s="11"/>
      <c r="M141" s="11"/>
    </row>
    <row r="142" spans="12:13" ht="12.75" x14ac:dyDescent="0.2">
      <c r="L142" s="11"/>
      <c r="M142" s="11"/>
    </row>
    <row r="143" spans="12:13" ht="12.75" x14ac:dyDescent="0.2">
      <c r="L143" s="11"/>
      <c r="M143" s="11"/>
    </row>
    <row r="144" spans="12:13" ht="12.75" x14ac:dyDescent="0.2">
      <c r="L144" s="11"/>
      <c r="M144" s="11"/>
    </row>
    <row r="145" spans="12:13" ht="12.75" x14ac:dyDescent="0.2">
      <c r="L145" s="11"/>
      <c r="M145" s="11"/>
    </row>
    <row r="146" spans="12:13" ht="12.75" x14ac:dyDescent="0.2">
      <c r="L146" s="11"/>
      <c r="M146" s="11"/>
    </row>
    <row r="147" spans="12:13" ht="12.75" x14ac:dyDescent="0.2">
      <c r="L147" s="11"/>
      <c r="M147" s="11"/>
    </row>
    <row r="148" spans="12:13" ht="12.75" x14ac:dyDescent="0.2">
      <c r="L148" s="11"/>
      <c r="M148" s="11"/>
    </row>
    <row r="149" spans="12:13" ht="12.75" x14ac:dyDescent="0.2">
      <c r="L149" s="11"/>
      <c r="M149" s="11"/>
    </row>
    <row r="150" spans="12:13" ht="12.75" x14ac:dyDescent="0.2">
      <c r="L150" s="11"/>
      <c r="M150" s="11"/>
    </row>
    <row r="151" spans="12:13" ht="12.75" x14ac:dyDescent="0.2">
      <c r="L151" s="11"/>
      <c r="M151" s="11"/>
    </row>
    <row r="152" spans="12:13" ht="12.75" x14ac:dyDescent="0.2">
      <c r="L152" s="11"/>
      <c r="M152" s="11"/>
    </row>
    <row r="153" spans="12:13" ht="12.75" x14ac:dyDescent="0.2">
      <c r="L153" s="11"/>
      <c r="M153" s="11"/>
    </row>
    <row r="154" spans="12:13" ht="12.75" x14ac:dyDescent="0.2">
      <c r="L154" s="11"/>
      <c r="M154" s="11"/>
    </row>
    <row r="155" spans="12:13" ht="12.75" x14ac:dyDescent="0.2">
      <c r="L155" s="11"/>
      <c r="M155" s="11"/>
    </row>
    <row r="156" spans="12:13" ht="12.75" x14ac:dyDescent="0.2">
      <c r="L156" s="11"/>
      <c r="M156" s="11"/>
    </row>
    <row r="157" spans="12:13" ht="12.75" x14ac:dyDescent="0.2">
      <c r="L157" s="11"/>
      <c r="M157" s="11"/>
    </row>
    <row r="158" spans="12:13" ht="12.75" x14ac:dyDescent="0.2">
      <c r="L158" s="11"/>
      <c r="M158" s="11"/>
    </row>
    <row r="159" spans="12:13" ht="12.75" x14ac:dyDescent="0.2">
      <c r="L159" s="11"/>
      <c r="M159" s="11"/>
    </row>
    <row r="160" spans="12:13" ht="12.75" x14ac:dyDescent="0.2">
      <c r="L160" s="11"/>
      <c r="M160" s="11"/>
    </row>
    <row r="161" spans="12:13" ht="12.75" x14ac:dyDescent="0.2">
      <c r="L161" s="11"/>
      <c r="M161" s="11"/>
    </row>
    <row r="162" spans="12:13" ht="12.75" x14ac:dyDescent="0.2">
      <c r="L162" s="11"/>
      <c r="M162" s="11"/>
    </row>
    <row r="163" spans="12:13" ht="12.75" x14ac:dyDescent="0.2">
      <c r="L163" s="11"/>
      <c r="M163" s="11"/>
    </row>
    <row r="164" spans="12:13" ht="12.75" x14ac:dyDescent="0.2">
      <c r="L164" s="11"/>
      <c r="M164" s="11"/>
    </row>
    <row r="165" spans="12:13" ht="12.75" x14ac:dyDescent="0.2">
      <c r="L165" s="11"/>
      <c r="M165" s="11"/>
    </row>
    <row r="166" spans="12:13" ht="12.75" x14ac:dyDescent="0.2">
      <c r="L166" s="11"/>
      <c r="M166" s="11"/>
    </row>
    <row r="167" spans="12:13" ht="12.75" x14ac:dyDescent="0.2">
      <c r="L167" s="11"/>
      <c r="M167" s="11"/>
    </row>
    <row r="168" spans="12:13" ht="12.75" x14ac:dyDescent="0.2">
      <c r="L168" s="11"/>
      <c r="M168" s="11"/>
    </row>
    <row r="169" spans="12:13" ht="12.75" x14ac:dyDescent="0.2">
      <c r="L169" s="11"/>
      <c r="M169" s="11"/>
    </row>
    <row r="170" spans="12:13" ht="12.75" x14ac:dyDescent="0.2">
      <c r="L170" s="11"/>
      <c r="M170" s="11"/>
    </row>
    <row r="171" spans="12:13" ht="12.75" x14ac:dyDescent="0.2">
      <c r="L171" s="11"/>
      <c r="M171" s="11"/>
    </row>
    <row r="172" spans="12:13" ht="12.75" x14ac:dyDescent="0.2">
      <c r="L172" s="11"/>
      <c r="M172" s="11"/>
    </row>
    <row r="173" spans="12:13" ht="12.75" x14ac:dyDescent="0.2">
      <c r="L173" s="11"/>
      <c r="M173" s="11"/>
    </row>
    <row r="174" spans="12:13" ht="12.75" x14ac:dyDescent="0.2">
      <c r="L174" s="11"/>
      <c r="M174" s="11"/>
    </row>
    <row r="175" spans="12:13" ht="12.75" x14ac:dyDescent="0.2">
      <c r="L175" s="11"/>
      <c r="M175" s="11"/>
    </row>
    <row r="176" spans="12:13" ht="12.75" x14ac:dyDescent="0.2">
      <c r="L176" s="11"/>
      <c r="M176" s="11"/>
    </row>
    <row r="177" spans="12:13" ht="12.75" x14ac:dyDescent="0.2">
      <c r="L177" s="11"/>
      <c r="M177" s="11"/>
    </row>
    <row r="178" spans="12:13" ht="12.75" x14ac:dyDescent="0.2">
      <c r="L178" s="11"/>
      <c r="M178" s="11"/>
    </row>
    <row r="179" spans="12:13" ht="12.75" x14ac:dyDescent="0.2">
      <c r="L179" s="11"/>
      <c r="M179" s="11"/>
    </row>
    <row r="180" spans="12:13" ht="12.75" x14ac:dyDescent="0.2">
      <c r="L180" s="11"/>
      <c r="M180" s="11"/>
    </row>
    <row r="181" spans="12:13" ht="12.75" x14ac:dyDescent="0.2">
      <c r="L181" s="11"/>
      <c r="M181" s="11"/>
    </row>
    <row r="182" spans="12:13" ht="12.75" x14ac:dyDescent="0.2">
      <c r="L182" s="11"/>
      <c r="M182" s="11"/>
    </row>
    <row r="183" spans="12:13" ht="12.75" x14ac:dyDescent="0.2">
      <c r="L183" s="11"/>
      <c r="M183" s="11"/>
    </row>
    <row r="184" spans="12:13" ht="12.75" x14ac:dyDescent="0.2">
      <c r="L184" s="11"/>
      <c r="M184" s="11"/>
    </row>
    <row r="185" spans="12:13" ht="12.75" x14ac:dyDescent="0.2">
      <c r="L185" s="11"/>
      <c r="M185" s="11"/>
    </row>
    <row r="186" spans="12:13" ht="12.75" x14ac:dyDescent="0.2">
      <c r="L186" s="11"/>
      <c r="M186" s="11"/>
    </row>
    <row r="187" spans="12:13" ht="12.75" x14ac:dyDescent="0.2">
      <c r="L187" s="11"/>
      <c r="M187" s="11"/>
    </row>
    <row r="188" spans="12:13" ht="12.75" x14ac:dyDescent="0.2">
      <c r="L188" s="11"/>
      <c r="M188" s="11"/>
    </row>
    <row r="189" spans="12:13" ht="12.75" x14ac:dyDescent="0.2">
      <c r="L189" s="11"/>
      <c r="M189" s="11"/>
    </row>
    <row r="190" spans="12:13" ht="12.75" x14ac:dyDescent="0.2">
      <c r="L190" s="11"/>
      <c r="M190" s="11"/>
    </row>
    <row r="191" spans="12:13" ht="12.75" x14ac:dyDescent="0.2">
      <c r="L191" s="11"/>
      <c r="M191" s="11"/>
    </row>
    <row r="192" spans="12:13" ht="12.75" x14ac:dyDescent="0.2">
      <c r="L192" s="11"/>
      <c r="M192" s="11"/>
    </row>
    <row r="193" spans="12:13" ht="12.75" x14ac:dyDescent="0.2">
      <c r="L193" s="11"/>
      <c r="M193" s="11"/>
    </row>
    <row r="194" spans="12:13" ht="12.75" x14ac:dyDescent="0.2">
      <c r="L194" s="11"/>
      <c r="M194" s="11"/>
    </row>
    <row r="195" spans="12:13" ht="12.75" x14ac:dyDescent="0.2">
      <c r="L195" s="11"/>
      <c r="M195" s="11"/>
    </row>
    <row r="196" spans="12:13" ht="12.75" x14ac:dyDescent="0.2">
      <c r="L196" s="11"/>
      <c r="M196" s="11"/>
    </row>
    <row r="197" spans="12:13" ht="12.75" x14ac:dyDescent="0.2">
      <c r="L197" s="11"/>
      <c r="M197" s="11"/>
    </row>
    <row r="198" spans="12:13" ht="12.75" x14ac:dyDescent="0.2">
      <c r="L198" s="11"/>
      <c r="M198" s="11"/>
    </row>
    <row r="199" spans="12:13" ht="12.75" x14ac:dyDescent="0.2">
      <c r="L199" s="11"/>
      <c r="M199" s="11"/>
    </row>
    <row r="200" spans="12:13" ht="12.75" x14ac:dyDescent="0.2">
      <c r="L200" s="11"/>
      <c r="M200" s="11"/>
    </row>
    <row r="201" spans="12:13" ht="12.75" x14ac:dyDescent="0.2">
      <c r="L201" s="11"/>
      <c r="M201" s="11"/>
    </row>
    <row r="202" spans="12:13" ht="12.75" x14ac:dyDescent="0.2">
      <c r="L202" s="11"/>
      <c r="M202" s="11"/>
    </row>
    <row r="203" spans="12:13" ht="12.75" x14ac:dyDescent="0.2">
      <c r="L203" s="11"/>
      <c r="M203" s="11"/>
    </row>
    <row r="204" spans="12:13" ht="12.75" x14ac:dyDescent="0.2">
      <c r="L204" s="11"/>
      <c r="M204" s="11"/>
    </row>
    <row r="205" spans="12:13" ht="12.75" x14ac:dyDescent="0.2">
      <c r="L205" s="11"/>
      <c r="M205" s="11"/>
    </row>
    <row r="206" spans="12:13" ht="12.75" x14ac:dyDescent="0.2">
      <c r="L206" s="11"/>
      <c r="M206" s="11"/>
    </row>
    <row r="207" spans="12:13" ht="12.75" x14ac:dyDescent="0.2">
      <c r="L207" s="11"/>
      <c r="M207" s="11"/>
    </row>
    <row r="208" spans="12:13" ht="12.75" x14ac:dyDescent="0.2">
      <c r="L208" s="11"/>
      <c r="M208" s="11"/>
    </row>
    <row r="209" spans="12:13" ht="12.75" x14ac:dyDescent="0.2">
      <c r="L209" s="11"/>
      <c r="M209" s="11"/>
    </row>
    <row r="210" spans="12:13" ht="12.75" x14ac:dyDescent="0.2">
      <c r="L210" s="11"/>
      <c r="M210" s="11"/>
    </row>
    <row r="211" spans="12:13" ht="12.75" x14ac:dyDescent="0.2">
      <c r="L211" s="11"/>
      <c r="M211" s="11"/>
    </row>
    <row r="212" spans="12:13" ht="12.75" x14ac:dyDescent="0.2">
      <c r="L212" s="11"/>
      <c r="M212" s="11"/>
    </row>
    <row r="213" spans="12:13" ht="12.75" x14ac:dyDescent="0.2">
      <c r="L213" s="11"/>
      <c r="M213" s="11"/>
    </row>
    <row r="214" spans="12:13" ht="12.75" x14ac:dyDescent="0.2">
      <c r="L214" s="11"/>
      <c r="M214" s="11"/>
    </row>
    <row r="215" spans="12:13" ht="12.75" x14ac:dyDescent="0.2">
      <c r="L215" s="11"/>
      <c r="M215" s="11"/>
    </row>
    <row r="216" spans="12:13" ht="12.75" x14ac:dyDescent="0.2">
      <c r="L216" s="11"/>
      <c r="M216" s="11"/>
    </row>
    <row r="217" spans="12:13" ht="12.75" x14ac:dyDescent="0.2">
      <c r="L217" s="11"/>
      <c r="M217" s="11"/>
    </row>
    <row r="218" spans="12:13" ht="12.75" x14ac:dyDescent="0.2">
      <c r="L218" s="11"/>
      <c r="M218" s="11"/>
    </row>
    <row r="219" spans="12:13" ht="12.75" x14ac:dyDescent="0.2">
      <c r="L219" s="11"/>
      <c r="M219" s="11"/>
    </row>
    <row r="220" spans="12:13" ht="12.75" x14ac:dyDescent="0.2">
      <c r="L220" s="11"/>
      <c r="M220" s="11"/>
    </row>
    <row r="221" spans="12:13" ht="12.75" x14ac:dyDescent="0.2">
      <c r="L221" s="11"/>
      <c r="M221" s="11"/>
    </row>
    <row r="222" spans="12:13" ht="12.75" x14ac:dyDescent="0.2">
      <c r="L222" s="11"/>
      <c r="M222" s="11"/>
    </row>
    <row r="223" spans="12:13" ht="12.75" x14ac:dyDescent="0.2">
      <c r="L223" s="11"/>
      <c r="M223" s="11"/>
    </row>
    <row r="224" spans="12:13" ht="12.75" x14ac:dyDescent="0.2">
      <c r="L224" s="11"/>
      <c r="M224" s="11"/>
    </row>
    <row r="225" spans="12:13" ht="12.75" x14ac:dyDescent="0.2">
      <c r="L225" s="11"/>
      <c r="M225" s="11"/>
    </row>
    <row r="226" spans="12:13" ht="12.75" x14ac:dyDescent="0.2">
      <c r="L226" s="11"/>
      <c r="M226" s="11"/>
    </row>
    <row r="227" spans="12:13" ht="12.75" x14ac:dyDescent="0.2">
      <c r="L227" s="11"/>
      <c r="M227" s="11"/>
    </row>
    <row r="228" spans="12:13" ht="12.75" x14ac:dyDescent="0.2">
      <c r="L228" s="11"/>
      <c r="M228" s="11"/>
    </row>
    <row r="229" spans="12:13" ht="12.75" x14ac:dyDescent="0.2">
      <c r="L229" s="11"/>
      <c r="M229" s="11"/>
    </row>
    <row r="230" spans="12:13" ht="12.75" x14ac:dyDescent="0.2">
      <c r="L230" s="11"/>
      <c r="M230" s="11"/>
    </row>
    <row r="231" spans="12:13" ht="12.75" x14ac:dyDescent="0.2">
      <c r="L231" s="11"/>
      <c r="M231" s="11"/>
    </row>
    <row r="232" spans="12:13" ht="12.75" x14ac:dyDescent="0.2">
      <c r="L232" s="11"/>
      <c r="M232" s="11"/>
    </row>
    <row r="233" spans="12:13" ht="12.75" x14ac:dyDescent="0.2">
      <c r="L233" s="11"/>
      <c r="M233" s="11"/>
    </row>
    <row r="234" spans="12:13" ht="12.75" x14ac:dyDescent="0.2">
      <c r="L234" s="11"/>
      <c r="M234" s="11"/>
    </row>
    <row r="235" spans="12:13" ht="12.75" x14ac:dyDescent="0.2">
      <c r="L235" s="11"/>
      <c r="M235" s="11"/>
    </row>
    <row r="236" spans="12:13" ht="12.75" x14ac:dyDescent="0.2">
      <c r="L236" s="11"/>
      <c r="M236" s="11"/>
    </row>
    <row r="237" spans="12:13" ht="12.75" x14ac:dyDescent="0.2">
      <c r="L237" s="11"/>
      <c r="M237" s="11"/>
    </row>
    <row r="238" spans="12:13" ht="12.75" x14ac:dyDescent="0.2">
      <c r="L238" s="11"/>
      <c r="M238" s="11"/>
    </row>
    <row r="239" spans="12:13" ht="12.75" x14ac:dyDescent="0.2">
      <c r="L239" s="11"/>
      <c r="M239" s="11"/>
    </row>
    <row r="240" spans="12:13" ht="12.75" x14ac:dyDescent="0.2">
      <c r="L240" s="11"/>
      <c r="M240" s="11"/>
    </row>
    <row r="241" spans="12:13" ht="12.75" x14ac:dyDescent="0.2">
      <c r="L241" s="11"/>
      <c r="M241" s="11"/>
    </row>
    <row r="242" spans="12:13" ht="12.75" x14ac:dyDescent="0.2">
      <c r="L242" s="11"/>
      <c r="M242" s="11"/>
    </row>
    <row r="243" spans="12:13" ht="12.75" x14ac:dyDescent="0.2">
      <c r="L243" s="11"/>
      <c r="M243" s="11"/>
    </row>
    <row r="244" spans="12:13" ht="12.75" x14ac:dyDescent="0.2">
      <c r="L244" s="11"/>
      <c r="M244" s="11"/>
    </row>
    <row r="245" spans="12:13" ht="12.75" x14ac:dyDescent="0.2">
      <c r="L245" s="11"/>
      <c r="M245" s="11"/>
    </row>
    <row r="246" spans="12:13" ht="12.75" x14ac:dyDescent="0.2">
      <c r="L246" s="11"/>
      <c r="M246" s="11"/>
    </row>
    <row r="247" spans="12:13" ht="12.75" x14ac:dyDescent="0.2">
      <c r="L247" s="11"/>
      <c r="M247" s="11"/>
    </row>
    <row r="248" spans="12:13" ht="12.75" x14ac:dyDescent="0.2">
      <c r="L248" s="11"/>
      <c r="M248" s="11"/>
    </row>
    <row r="249" spans="12:13" ht="12.75" x14ac:dyDescent="0.2">
      <c r="L249" s="11"/>
      <c r="M249" s="11"/>
    </row>
    <row r="250" spans="12:13" ht="12.75" x14ac:dyDescent="0.2">
      <c r="L250" s="11"/>
      <c r="M250" s="11"/>
    </row>
    <row r="251" spans="12:13" ht="12.75" x14ac:dyDescent="0.2">
      <c r="L251" s="11"/>
      <c r="M251" s="11"/>
    </row>
    <row r="252" spans="12:13" ht="12.75" x14ac:dyDescent="0.2">
      <c r="L252" s="11"/>
      <c r="M252" s="11"/>
    </row>
    <row r="253" spans="12:13" ht="12.75" x14ac:dyDescent="0.2">
      <c r="L253" s="11"/>
      <c r="M253" s="11"/>
    </row>
    <row r="254" spans="12:13" ht="12.75" x14ac:dyDescent="0.2">
      <c r="L254" s="11"/>
      <c r="M254" s="11"/>
    </row>
    <row r="255" spans="12:13" ht="12.75" x14ac:dyDescent="0.2">
      <c r="L255" s="11"/>
      <c r="M255" s="11"/>
    </row>
    <row r="256" spans="12:13" ht="12.75" x14ac:dyDescent="0.2">
      <c r="L256" s="11"/>
      <c r="M256" s="11"/>
    </row>
    <row r="257" spans="12:13" ht="12.75" x14ac:dyDescent="0.2">
      <c r="L257" s="11"/>
      <c r="M257" s="11"/>
    </row>
    <row r="258" spans="12:13" ht="12.75" x14ac:dyDescent="0.2">
      <c r="L258" s="11"/>
      <c r="M258" s="11"/>
    </row>
    <row r="259" spans="12:13" ht="12.75" x14ac:dyDescent="0.2">
      <c r="L259" s="11"/>
      <c r="M259" s="11"/>
    </row>
    <row r="260" spans="12:13" ht="12.75" x14ac:dyDescent="0.2">
      <c r="L260" s="11"/>
      <c r="M260" s="11"/>
    </row>
    <row r="261" spans="12:13" ht="12.75" x14ac:dyDescent="0.2">
      <c r="L261" s="11"/>
      <c r="M261" s="11"/>
    </row>
    <row r="262" spans="12:13" ht="12.75" x14ac:dyDescent="0.2">
      <c r="L262" s="11"/>
      <c r="M262" s="11"/>
    </row>
    <row r="263" spans="12:13" ht="12.75" x14ac:dyDescent="0.2">
      <c r="L263" s="11"/>
      <c r="M263" s="11"/>
    </row>
    <row r="264" spans="12:13" ht="12.75" x14ac:dyDescent="0.2">
      <c r="L264" s="11"/>
      <c r="M264" s="11"/>
    </row>
    <row r="265" spans="12:13" ht="12.75" x14ac:dyDescent="0.2">
      <c r="L265" s="11"/>
      <c r="M265" s="11"/>
    </row>
    <row r="266" spans="12:13" ht="12.75" x14ac:dyDescent="0.2">
      <c r="L266" s="11"/>
      <c r="M266" s="11"/>
    </row>
    <row r="267" spans="12:13" ht="12.75" x14ac:dyDescent="0.2">
      <c r="L267" s="11"/>
      <c r="M267" s="11"/>
    </row>
    <row r="268" spans="12:13" ht="12.75" x14ac:dyDescent="0.2">
      <c r="L268" s="11"/>
      <c r="M268" s="11"/>
    </row>
    <row r="269" spans="12:13" ht="12.75" x14ac:dyDescent="0.2">
      <c r="L269" s="11"/>
      <c r="M269" s="11"/>
    </row>
    <row r="270" spans="12:13" ht="12.75" x14ac:dyDescent="0.2">
      <c r="L270" s="11"/>
      <c r="M270" s="11"/>
    </row>
    <row r="271" spans="12:13" ht="12.75" x14ac:dyDescent="0.2">
      <c r="L271" s="11"/>
      <c r="M271" s="11"/>
    </row>
    <row r="272" spans="12:13" ht="12.75" x14ac:dyDescent="0.2">
      <c r="L272" s="11"/>
      <c r="M272" s="11"/>
    </row>
    <row r="273" spans="12:13" ht="12.75" x14ac:dyDescent="0.2">
      <c r="L273" s="11"/>
      <c r="M273" s="11"/>
    </row>
    <row r="274" spans="12:13" ht="12.75" x14ac:dyDescent="0.2">
      <c r="L274" s="11"/>
      <c r="M274" s="11"/>
    </row>
    <row r="275" spans="12:13" ht="12.75" x14ac:dyDescent="0.2">
      <c r="L275" s="11"/>
      <c r="M275" s="11"/>
    </row>
    <row r="276" spans="12:13" ht="12.75" x14ac:dyDescent="0.2">
      <c r="L276" s="11"/>
      <c r="M276" s="11"/>
    </row>
    <row r="277" spans="12:13" ht="12.75" x14ac:dyDescent="0.2">
      <c r="L277" s="11"/>
      <c r="M277" s="11"/>
    </row>
    <row r="278" spans="12:13" ht="12.75" x14ac:dyDescent="0.2">
      <c r="L278" s="11"/>
      <c r="M278" s="11"/>
    </row>
    <row r="279" spans="12:13" ht="12.75" x14ac:dyDescent="0.2">
      <c r="L279" s="11"/>
      <c r="M279" s="11"/>
    </row>
    <row r="280" spans="12:13" ht="12.75" x14ac:dyDescent="0.2">
      <c r="L280" s="11"/>
      <c r="M280" s="11"/>
    </row>
    <row r="281" spans="12:13" ht="12.75" x14ac:dyDescent="0.2">
      <c r="L281" s="11"/>
      <c r="M281" s="11"/>
    </row>
    <row r="282" spans="12:13" ht="12.75" x14ac:dyDescent="0.2">
      <c r="L282" s="11"/>
      <c r="M282" s="11"/>
    </row>
    <row r="283" spans="12:13" ht="12.75" x14ac:dyDescent="0.2">
      <c r="L283" s="11"/>
      <c r="M283" s="11"/>
    </row>
    <row r="284" spans="12:13" ht="12.75" x14ac:dyDescent="0.2">
      <c r="L284" s="11"/>
      <c r="M284" s="11"/>
    </row>
    <row r="285" spans="12:13" ht="12.75" x14ac:dyDescent="0.2">
      <c r="L285" s="11"/>
      <c r="M285" s="11"/>
    </row>
    <row r="286" spans="12:13" ht="12.75" x14ac:dyDescent="0.2">
      <c r="L286" s="11"/>
      <c r="M286" s="11"/>
    </row>
    <row r="287" spans="12:13" ht="12.75" x14ac:dyDescent="0.2">
      <c r="L287" s="11"/>
      <c r="M287" s="11"/>
    </row>
    <row r="288" spans="12:13" ht="12.75" x14ac:dyDescent="0.2">
      <c r="L288" s="11"/>
      <c r="M288" s="11"/>
    </row>
    <row r="289" spans="12:13" ht="12.75" x14ac:dyDescent="0.2">
      <c r="L289" s="11"/>
      <c r="M289" s="11"/>
    </row>
    <row r="290" spans="12:13" ht="12.75" x14ac:dyDescent="0.2">
      <c r="L290" s="11"/>
      <c r="M290" s="11"/>
    </row>
    <row r="291" spans="12:13" ht="12.75" x14ac:dyDescent="0.2">
      <c r="L291" s="11"/>
      <c r="M291" s="11"/>
    </row>
    <row r="292" spans="12:13" ht="12.75" x14ac:dyDescent="0.2">
      <c r="L292" s="11"/>
      <c r="M292" s="11"/>
    </row>
    <row r="293" spans="12:13" ht="12.75" x14ac:dyDescent="0.2">
      <c r="L293" s="11"/>
      <c r="M293" s="11"/>
    </row>
    <row r="294" spans="12:13" ht="12.75" x14ac:dyDescent="0.2">
      <c r="L294" s="11"/>
      <c r="M294" s="11"/>
    </row>
    <row r="295" spans="12:13" ht="12.75" x14ac:dyDescent="0.2">
      <c r="L295" s="11"/>
      <c r="M295" s="11"/>
    </row>
    <row r="296" spans="12:13" ht="12.75" x14ac:dyDescent="0.2">
      <c r="L296" s="11"/>
      <c r="M296" s="11"/>
    </row>
    <row r="297" spans="12:13" ht="12.75" x14ac:dyDescent="0.2">
      <c r="L297" s="11"/>
      <c r="M297" s="11"/>
    </row>
    <row r="298" spans="12:13" ht="12.75" x14ac:dyDescent="0.2">
      <c r="L298" s="11"/>
      <c r="M298" s="11"/>
    </row>
    <row r="299" spans="12:13" ht="12.75" x14ac:dyDescent="0.2">
      <c r="L299" s="11"/>
      <c r="M299" s="11"/>
    </row>
    <row r="300" spans="12:13" ht="12.75" x14ac:dyDescent="0.2">
      <c r="L300" s="11"/>
      <c r="M300" s="11"/>
    </row>
    <row r="301" spans="12:13" ht="12.75" x14ac:dyDescent="0.2">
      <c r="L301" s="11"/>
      <c r="M301" s="11"/>
    </row>
    <row r="302" spans="12:13" ht="12.75" x14ac:dyDescent="0.2">
      <c r="L302" s="11"/>
      <c r="M302" s="11"/>
    </row>
    <row r="303" spans="12:13" ht="12.75" x14ac:dyDescent="0.2">
      <c r="L303" s="11"/>
      <c r="M303" s="11"/>
    </row>
    <row r="304" spans="12:13" ht="12.75" x14ac:dyDescent="0.2">
      <c r="L304" s="11"/>
      <c r="M304" s="11"/>
    </row>
    <row r="305" spans="12:13" ht="12.75" x14ac:dyDescent="0.2">
      <c r="L305" s="11"/>
      <c r="M305" s="11"/>
    </row>
    <row r="306" spans="12:13" ht="12.75" x14ac:dyDescent="0.2">
      <c r="L306" s="11"/>
      <c r="M306" s="11"/>
    </row>
    <row r="307" spans="12:13" ht="12.75" x14ac:dyDescent="0.2">
      <c r="L307" s="11"/>
      <c r="M307" s="11"/>
    </row>
    <row r="308" spans="12:13" ht="12.75" x14ac:dyDescent="0.2">
      <c r="L308" s="11"/>
      <c r="M308" s="11"/>
    </row>
    <row r="309" spans="12:13" ht="12.75" x14ac:dyDescent="0.2">
      <c r="L309" s="11"/>
      <c r="M309" s="11"/>
    </row>
    <row r="310" spans="12:13" ht="12.75" x14ac:dyDescent="0.2">
      <c r="L310" s="11"/>
      <c r="M310" s="11"/>
    </row>
    <row r="311" spans="12:13" ht="12.75" x14ac:dyDescent="0.2">
      <c r="L311" s="11"/>
      <c r="M311" s="11"/>
    </row>
    <row r="312" spans="12:13" ht="12.75" x14ac:dyDescent="0.2">
      <c r="L312" s="11"/>
      <c r="M312" s="11"/>
    </row>
    <row r="313" spans="12:13" ht="12.75" x14ac:dyDescent="0.2">
      <c r="L313" s="11"/>
      <c r="M313" s="11"/>
    </row>
    <row r="314" spans="12:13" ht="12.75" x14ac:dyDescent="0.2">
      <c r="L314" s="11"/>
      <c r="M314" s="11"/>
    </row>
    <row r="315" spans="12:13" ht="12.75" x14ac:dyDescent="0.2">
      <c r="L315" s="11"/>
      <c r="M315" s="11"/>
    </row>
    <row r="316" spans="12:13" ht="12.75" x14ac:dyDescent="0.2">
      <c r="L316" s="11"/>
      <c r="M316" s="11"/>
    </row>
    <row r="317" spans="12:13" ht="12.75" x14ac:dyDescent="0.2">
      <c r="L317" s="11"/>
      <c r="M317" s="11"/>
    </row>
    <row r="318" spans="12:13" ht="12.75" x14ac:dyDescent="0.2">
      <c r="L318" s="11"/>
      <c r="M318" s="11"/>
    </row>
    <row r="319" spans="12:13" ht="12.75" x14ac:dyDescent="0.2">
      <c r="L319" s="11"/>
      <c r="M319" s="11"/>
    </row>
    <row r="320" spans="12:13" ht="12.75" x14ac:dyDescent="0.2">
      <c r="L320" s="11"/>
      <c r="M320" s="11"/>
    </row>
    <row r="321" spans="12:13" ht="12.75" x14ac:dyDescent="0.2">
      <c r="L321" s="11"/>
      <c r="M321" s="11"/>
    </row>
    <row r="322" spans="12:13" ht="12.75" x14ac:dyDescent="0.2">
      <c r="L322" s="11"/>
      <c r="M322" s="11"/>
    </row>
    <row r="323" spans="12:13" ht="12.75" x14ac:dyDescent="0.2">
      <c r="L323" s="11"/>
      <c r="M323" s="11"/>
    </row>
    <row r="324" spans="12:13" ht="12.75" x14ac:dyDescent="0.2">
      <c r="L324" s="11"/>
      <c r="M324" s="11"/>
    </row>
    <row r="325" spans="12:13" ht="12.75" x14ac:dyDescent="0.2">
      <c r="L325" s="11"/>
      <c r="M325" s="11"/>
    </row>
    <row r="326" spans="12:13" ht="12.75" x14ac:dyDescent="0.2">
      <c r="L326" s="11"/>
      <c r="M326" s="11"/>
    </row>
    <row r="327" spans="12:13" ht="12.75" x14ac:dyDescent="0.2">
      <c r="L327" s="11"/>
      <c r="M327" s="11"/>
    </row>
    <row r="328" spans="12:13" ht="12.75" x14ac:dyDescent="0.2">
      <c r="L328" s="11"/>
      <c r="M328" s="11"/>
    </row>
    <row r="329" spans="12:13" ht="12.75" x14ac:dyDescent="0.2">
      <c r="L329" s="11"/>
      <c r="M329" s="11"/>
    </row>
    <row r="330" spans="12:13" ht="12.75" x14ac:dyDescent="0.2">
      <c r="L330" s="11"/>
      <c r="M330" s="11"/>
    </row>
    <row r="331" spans="12:13" ht="12.75" x14ac:dyDescent="0.2">
      <c r="L331" s="11"/>
      <c r="M331" s="11"/>
    </row>
    <row r="332" spans="12:13" ht="12.75" x14ac:dyDescent="0.2">
      <c r="L332" s="11"/>
      <c r="M332" s="11"/>
    </row>
    <row r="333" spans="12:13" ht="12.75" x14ac:dyDescent="0.2">
      <c r="L333" s="11"/>
      <c r="M333" s="11"/>
    </row>
    <row r="334" spans="12:13" ht="12.75" x14ac:dyDescent="0.2">
      <c r="L334" s="11"/>
      <c r="M334" s="11"/>
    </row>
    <row r="335" spans="12:13" ht="12.75" x14ac:dyDescent="0.2">
      <c r="L335" s="11"/>
      <c r="M335" s="11"/>
    </row>
    <row r="336" spans="12:13" ht="12.75" x14ac:dyDescent="0.2">
      <c r="L336" s="11"/>
      <c r="M336" s="11"/>
    </row>
    <row r="337" spans="12:13" ht="12.75" x14ac:dyDescent="0.2">
      <c r="L337" s="11"/>
      <c r="M337" s="11"/>
    </row>
    <row r="338" spans="12:13" ht="12.75" x14ac:dyDescent="0.2">
      <c r="L338" s="11"/>
      <c r="M338" s="11"/>
    </row>
    <row r="339" spans="12:13" ht="12.75" x14ac:dyDescent="0.2">
      <c r="L339" s="11"/>
      <c r="M339" s="11"/>
    </row>
    <row r="340" spans="12:13" ht="12.75" x14ac:dyDescent="0.2">
      <c r="L340" s="11"/>
      <c r="M340" s="11"/>
    </row>
    <row r="341" spans="12:13" ht="12.75" x14ac:dyDescent="0.2">
      <c r="L341" s="11"/>
      <c r="M341" s="11"/>
    </row>
    <row r="342" spans="12:13" ht="12.75" x14ac:dyDescent="0.2">
      <c r="L342" s="11"/>
      <c r="M342" s="11"/>
    </row>
    <row r="343" spans="12:13" ht="12.75" x14ac:dyDescent="0.2">
      <c r="L343" s="11"/>
      <c r="M343" s="11"/>
    </row>
    <row r="344" spans="12:13" ht="12.75" x14ac:dyDescent="0.2">
      <c r="L344" s="11"/>
      <c r="M344" s="11"/>
    </row>
    <row r="345" spans="12:13" ht="12.75" x14ac:dyDescent="0.2">
      <c r="L345" s="11"/>
      <c r="M345" s="11"/>
    </row>
    <row r="346" spans="12:13" ht="12.75" x14ac:dyDescent="0.2">
      <c r="L346" s="11"/>
      <c r="M346" s="11"/>
    </row>
    <row r="347" spans="12:13" ht="12.75" x14ac:dyDescent="0.2">
      <c r="L347" s="11"/>
      <c r="M347" s="11"/>
    </row>
    <row r="348" spans="12:13" ht="12.75" x14ac:dyDescent="0.2">
      <c r="L348" s="11"/>
      <c r="M348" s="11"/>
    </row>
    <row r="349" spans="12:13" ht="12.75" x14ac:dyDescent="0.2">
      <c r="L349" s="11"/>
      <c r="M349" s="11"/>
    </row>
    <row r="350" spans="12:13" ht="12.75" x14ac:dyDescent="0.2">
      <c r="L350" s="11"/>
      <c r="M350" s="11"/>
    </row>
    <row r="351" spans="12:13" ht="12.75" x14ac:dyDescent="0.2">
      <c r="L351" s="11"/>
      <c r="M351" s="11"/>
    </row>
    <row r="352" spans="12:13" ht="12.75" x14ac:dyDescent="0.2">
      <c r="L352" s="11"/>
      <c r="M352" s="11"/>
    </row>
    <row r="353" spans="12:13" ht="12.75" x14ac:dyDescent="0.2">
      <c r="L353" s="11"/>
      <c r="M353" s="11"/>
    </row>
    <row r="354" spans="12:13" ht="12.75" x14ac:dyDescent="0.2">
      <c r="L354" s="11"/>
      <c r="M354" s="11"/>
    </row>
    <row r="355" spans="12:13" ht="12.75" x14ac:dyDescent="0.2">
      <c r="L355" s="11"/>
      <c r="M355" s="11"/>
    </row>
    <row r="356" spans="12:13" ht="12.75" x14ac:dyDescent="0.2">
      <c r="L356" s="11"/>
      <c r="M356" s="11"/>
    </row>
    <row r="357" spans="12:13" ht="12.75" x14ac:dyDescent="0.2">
      <c r="L357" s="11"/>
      <c r="M357" s="11"/>
    </row>
    <row r="358" spans="12:13" ht="12.75" x14ac:dyDescent="0.2">
      <c r="L358" s="11"/>
      <c r="M358" s="11"/>
    </row>
    <row r="359" spans="12:13" ht="12.75" x14ac:dyDescent="0.2">
      <c r="L359" s="11"/>
      <c r="M359" s="11"/>
    </row>
    <row r="360" spans="12:13" ht="12.75" x14ac:dyDescent="0.2">
      <c r="L360" s="11"/>
      <c r="M360" s="11"/>
    </row>
    <row r="361" spans="12:13" ht="12.75" x14ac:dyDescent="0.2">
      <c r="L361" s="11"/>
      <c r="M361" s="11"/>
    </row>
    <row r="362" spans="12:13" ht="12.75" x14ac:dyDescent="0.2">
      <c r="L362" s="11"/>
      <c r="M362" s="11"/>
    </row>
    <row r="363" spans="12:13" ht="12.75" x14ac:dyDescent="0.2">
      <c r="L363" s="11"/>
      <c r="M363" s="11"/>
    </row>
    <row r="364" spans="12:13" ht="12.75" x14ac:dyDescent="0.2">
      <c r="L364" s="11"/>
      <c r="M364" s="11"/>
    </row>
    <row r="365" spans="12:13" ht="12.75" x14ac:dyDescent="0.2">
      <c r="L365" s="11"/>
      <c r="M365" s="11"/>
    </row>
    <row r="366" spans="12:13" ht="12.75" x14ac:dyDescent="0.2">
      <c r="L366" s="11"/>
      <c r="M366" s="11"/>
    </row>
    <row r="367" spans="12:13" ht="12.75" x14ac:dyDescent="0.2">
      <c r="L367" s="11"/>
      <c r="M367" s="11"/>
    </row>
    <row r="368" spans="12:13" ht="12.75" x14ac:dyDescent="0.2">
      <c r="L368" s="11"/>
      <c r="M368" s="11"/>
    </row>
    <row r="369" spans="12:13" ht="12.75" x14ac:dyDescent="0.2">
      <c r="L369" s="11"/>
      <c r="M369" s="11"/>
    </row>
    <row r="370" spans="12:13" ht="12.75" x14ac:dyDescent="0.2">
      <c r="L370" s="11"/>
      <c r="M370" s="11"/>
    </row>
    <row r="371" spans="12:13" ht="12.75" x14ac:dyDescent="0.2">
      <c r="L371" s="11"/>
      <c r="M371" s="11"/>
    </row>
    <row r="372" spans="12:13" ht="12.75" x14ac:dyDescent="0.2">
      <c r="L372" s="11"/>
      <c r="M372" s="11"/>
    </row>
    <row r="373" spans="12:13" ht="12.75" x14ac:dyDescent="0.2">
      <c r="L373" s="11"/>
      <c r="M373" s="11"/>
    </row>
    <row r="374" spans="12:13" ht="12.75" x14ac:dyDescent="0.2">
      <c r="L374" s="11"/>
      <c r="M374" s="11"/>
    </row>
    <row r="375" spans="12:13" ht="12.75" x14ac:dyDescent="0.2">
      <c r="L375" s="11"/>
      <c r="M375" s="11"/>
    </row>
    <row r="376" spans="12:13" ht="12.75" x14ac:dyDescent="0.2">
      <c r="L376" s="11"/>
      <c r="M376" s="11"/>
    </row>
    <row r="377" spans="12:13" ht="12.75" x14ac:dyDescent="0.2">
      <c r="L377" s="11"/>
      <c r="M377" s="11"/>
    </row>
    <row r="378" spans="12:13" ht="12.75" x14ac:dyDescent="0.2">
      <c r="L378" s="11"/>
      <c r="M378" s="11"/>
    </row>
    <row r="379" spans="12:13" ht="12.75" x14ac:dyDescent="0.2">
      <c r="L379" s="11"/>
      <c r="M379" s="11"/>
    </row>
    <row r="380" spans="12:13" ht="12.75" x14ac:dyDescent="0.2">
      <c r="L380" s="11"/>
      <c r="M380" s="11"/>
    </row>
    <row r="381" spans="12:13" ht="12.75" x14ac:dyDescent="0.2">
      <c r="L381" s="11"/>
      <c r="M381" s="11"/>
    </row>
    <row r="382" spans="12:13" ht="12.75" x14ac:dyDescent="0.2">
      <c r="L382" s="11"/>
      <c r="M382" s="11"/>
    </row>
    <row r="383" spans="12:13" ht="12.75" x14ac:dyDescent="0.2">
      <c r="L383" s="11"/>
      <c r="M383" s="11"/>
    </row>
    <row r="384" spans="12:13" ht="12.75" x14ac:dyDescent="0.2">
      <c r="L384" s="11"/>
      <c r="M384" s="11"/>
    </row>
    <row r="385" spans="12:13" ht="12.75" x14ac:dyDescent="0.2">
      <c r="L385" s="11"/>
      <c r="M385" s="11"/>
    </row>
    <row r="386" spans="12:13" ht="12.75" x14ac:dyDescent="0.2">
      <c r="L386" s="11"/>
      <c r="M386" s="11"/>
    </row>
    <row r="387" spans="12:13" ht="12.75" x14ac:dyDescent="0.2">
      <c r="L387" s="11"/>
      <c r="M387" s="11"/>
    </row>
    <row r="388" spans="12:13" ht="12.75" x14ac:dyDescent="0.2">
      <c r="L388" s="11"/>
      <c r="M388" s="11"/>
    </row>
    <row r="389" spans="12:13" ht="12.75" x14ac:dyDescent="0.2">
      <c r="L389" s="11"/>
      <c r="M389" s="11"/>
    </row>
    <row r="390" spans="12:13" ht="12.75" x14ac:dyDescent="0.2">
      <c r="L390" s="11"/>
      <c r="M390" s="11"/>
    </row>
    <row r="391" spans="12:13" ht="12.75" x14ac:dyDescent="0.2">
      <c r="L391" s="11"/>
      <c r="M391" s="11"/>
    </row>
    <row r="392" spans="12:13" ht="12.75" x14ac:dyDescent="0.2">
      <c r="L392" s="11"/>
      <c r="M392" s="11"/>
    </row>
    <row r="393" spans="12:13" ht="12.75" x14ac:dyDescent="0.2">
      <c r="L393" s="11"/>
      <c r="M393" s="11"/>
    </row>
    <row r="394" spans="12:13" ht="12.75" x14ac:dyDescent="0.2">
      <c r="L394" s="11"/>
      <c r="M394" s="11"/>
    </row>
    <row r="395" spans="12:13" ht="12.75" x14ac:dyDescent="0.2">
      <c r="L395" s="11"/>
      <c r="M395" s="11"/>
    </row>
    <row r="396" spans="12:13" ht="12.75" x14ac:dyDescent="0.2">
      <c r="L396" s="11"/>
      <c r="M396" s="11"/>
    </row>
    <row r="397" spans="12:13" ht="12.75" x14ac:dyDescent="0.2">
      <c r="L397" s="11"/>
      <c r="M397" s="11"/>
    </row>
    <row r="398" spans="12:13" ht="12.75" x14ac:dyDescent="0.2">
      <c r="L398" s="11"/>
      <c r="M398" s="11"/>
    </row>
    <row r="399" spans="12:13" ht="12.75" x14ac:dyDescent="0.2">
      <c r="L399" s="11"/>
      <c r="M399" s="11"/>
    </row>
    <row r="400" spans="12:13" ht="12.75" x14ac:dyDescent="0.2">
      <c r="L400" s="11"/>
      <c r="M400" s="11"/>
    </row>
    <row r="401" spans="12:13" ht="12.75" x14ac:dyDescent="0.2">
      <c r="L401" s="11"/>
      <c r="M401" s="11"/>
    </row>
    <row r="402" spans="12:13" ht="12.75" x14ac:dyDescent="0.2">
      <c r="L402" s="11"/>
      <c r="M402" s="11"/>
    </row>
    <row r="403" spans="12:13" ht="12.75" x14ac:dyDescent="0.2">
      <c r="L403" s="11"/>
      <c r="M403" s="11"/>
    </row>
    <row r="404" spans="12:13" ht="12.75" x14ac:dyDescent="0.2">
      <c r="L404" s="11"/>
      <c r="M404" s="11"/>
    </row>
    <row r="405" spans="12:13" ht="12.75" x14ac:dyDescent="0.2">
      <c r="L405" s="11"/>
      <c r="M405" s="11"/>
    </row>
    <row r="406" spans="12:13" ht="12.75" x14ac:dyDescent="0.2">
      <c r="L406" s="11"/>
      <c r="M406" s="11"/>
    </row>
    <row r="407" spans="12:13" ht="12.75" x14ac:dyDescent="0.2">
      <c r="L407" s="11"/>
      <c r="M407" s="11"/>
    </row>
    <row r="408" spans="12:13" ht="12.75" x14ac:dyDescent="0.2">
      <c r="L408" s="11"/>
      <c r="M408" s="11"/>
    </row>
    <row r="409" spans="12:13" ht="12.75" x14ac:dyDescent="0.2">
      <c r="L409" s="11"/>
      <c r="M409" s="11"/>
    </row>
    <row r="410" spans="12:13" ht="12.75" x14ac:dyDescent="0.2">
      <c r="L410" s="11"/>
      <c r="M410" s="11"/>
    </row>
    <row r="411" spans="12:13" ht="12.75" x14ac:dyDescent="0.2">
      <c r="L411" s="11"/>
      <c r="M411" s="11"/>
    </row>
    <row r="412" spans="12:13" ht="12.75" x14ac:dyDescent="0.2">
      <c r="L412" s="11"/>
      <c r="M412" s="11"/>
    </row>
    <row r="413" spans="12:13" ht="12.75" x14ac:dyDescent="0.2">
      <c r="L413" s="11"/>
      <c r="M413" s="11"/>
    </row>
    <row r="414" spans="12:13" ht="12.75" x14ac:dyDescent="0.2">
      <c r="L414" s="11"/>
      <c r="M414" s="11"/>
    </row>
    <row r="415" spans="12:13" ht="12.75" x14ac:dyDescent="0.2">
      <c r="L415" s="11"/>
      <c r="M415" s="11"/>
    </row>
    <row r="416" spans="12:13" ht="12.75" x14ac:dyDescent="0.2">
      <c r="L416" s="11"/>
      <c r="M416" s="11"/>
    </row>
    <row r="417" spans="12:13" ht="12.75" x14ac:dyDescent="0.2">
      <c r="L417" s="11"/>
      <c r="M417" s="11"/>
    </row>
    <row r="418" spans="12:13" ht="12.75" x14ac:dyDescent="0.2">
      <c r="L418" s="11"/>
      <c r="M418" s="11"/>
    </row>
    <row r="419" spans="12:13" ht="12.75" x14ac:dyDescent="0.2">
      <c r="L419" s="11"/>
      <c r="M419" s="11"/>
    </row>
    <row r="420" spans="12:13" ht="12.75" x14ac:dyDescent="0.2">
      <c r="L420" s="11"/>
      <c r="M420" s="11"/>
    </row>
    <row r="421" spans="12:13" ht="12.75" x14ac:dyDescent="0.2">
      <c r="L421" s="11"/>
      <c r="M421" s="11"/>
    </row>
    <row r="422" spans="12:13" ht="12.75" x14ac:dyDescent="0.2">
      <c r="L422" s="11"/>
      <c r="M422" s="11"/>
    </row>
    <row r="423" spans="12:13" ht="12.75" x14ac:dyDescent="0.2">
      <c r="L423" s="11"/>
      <c r="M423" s="11"/>
    </row>
    <row r="424" spans="12:13" ht="12.75" x14ac:dyDescent="0.2">
      <c r="L424" s="11"/>
      <c r="M424" s="11"/>
    </row>
    <row r="425" spans="12:13" ht="12.75" x14ac:dyDescent="0.2">
      <c r="L425" s="11"/>
      <c r="M425" s="11"/>
    </row>
    <row r="426" spans="12:13" ht="12.75" x14ac:dyDescent="0.2">
      <c r="L426" s="11"/>
      <c r="M426" s="11"/>
    </row>
    <row r="427" spans="12:13" ht="12.75" x14ac:dyDescent="0.2">
      <c r="L427" s="11"/>
      <c r="M427" s="11"/>
    </row>
    <row r="428" spans="12:13" ht="12.75" x14ac:dyDescent="0.2">
      <c r="L428" s="11"/>
      <c r="M428" s="11"/>
    </row>
    <row r="429" spans="12:13" ht="12.75" x14ac:dyDescent="0.2">
      <c r="L429" s="11"/>
      <c r="M429" s="11"/>
    </row>
    <row r="430" spans="12:13" ht="12.75" x14ac:dyDescent="0.2">
      <c r="L430" s="11"/>
      <c r="M430" s="11"/>
    </row>
    <row r="431" spans="12:13" ht="12.75" x14ac:dyDescent="0.2">
      <c r="L431" s="11"/>
      <c r="M431" s="11"/>
    </row>
    <row r="432" spans="12:13" ht="12.75" x14ac:dyDescent="0.2">
      <c r="L432" s="11"/>
      <c r="M432" s="11"/>
    </row>
    <row r="433" spans="12:13" ht="12.75" x14ac:dyDescent="0.2">
      <c r="L433" s="11"/>
      <c r="M433" s="11"/>
    </row>
    <row r="434" spans="12:13" ht="12.75" x14ac:dyDescent="0.2">
      <c r="L434" s="11"/>
      <c r="M434" s="11"/>
    </row>
    <row r="435" spans="12:13" ht="12.75" x14ac:dyDescent="0.2">
      <c r="L435" s="11"/>
      <c r="M435" s="11"/>
    </row>
    <row r="436" spans="12:13" ht="12.75" x14ac:dyDescent="0.2">
      <c r="L436" s="11"/>
      <c r="M436" s="11"/>
    </row>
    <row r="437" spans="12:13" ht="12.75" x14ac:dyDescent="0.2">
      <c r="L437" s="11"/>
      <c r="M437" s="11"/>
    </row>
    <row r="438" spans="12:13" ht="12.75" x14ac:dyDescent="0.2">
      <c r="L438" s="11"/>
      <c r="M438" s="11"/>
    </row>
    <row r="439" spans="12:13" ht="12.75" x14ac:dyDescent="0.2">
      <c r="L439" s="11"/>
      <c r="M439" s="11"/>
    </row>
    <row r="440" spans="12:13" ht="12.75" x14ac:dyDescent="0.2">
      <c r="L440" s="11"/>
      <c r="M440" s="11"/>
    </row>
    <row r="441" spans="12:13" ht="12.75" x14ac:dyDescent="0.2">
      <c r="L441" s="11"/>
      <c r="M441" s="11"/>
    </row>
    <row r="442" spans="12:13" ht="12.75" x14ac:dyDescent="0.2">
      <c r="L442" s="11"/>
      <c r="M442" s="11"/>
    </row>
    <row r="443" spans="12:13" ht="12.75" x14ac:dyDescent="0.2">
      <c r="L443" s="11"/>
      <c r="M443" s="11"/>
    </row>
    <row r="444" spans="12:13" ht="12.75" x14ac:dyDescent="0.2">
      <c r="L444" s="11"/>
      <c r="M444" s="11"/>
    </row>
    <row r="445" spans="12:13" ht="12.75" x14ac:dyDescent="0.2">
      <c r="L445" s="11"/>
      <c r="M445" s="11"/>
    </row>
    <row r="446" spans="12:13" ht="12.75" x14ac:dyDescent="0.2">
      <c r="L446" s="11"/>
      <c r="M446" s="11"/>
    </row>
    <row r="447" spans="12:13" ht="12.75" x14ac:dyDescent="0.2">
      <c r="L447" s="11"/>
      <c r="M447" s="11"/>
    </row>
    <row r="448" spans="12:13" ht="12.75" x14ac:dyDescent="0.2">
      <c r="L448" s="11"/>
      <c r="M448" s="11"/>
    </row>
    <row r="449" spans="12:13" ht="12.75" x14ac:dyDescent="0.2">
      <c r="L449" s="11"/>
      <c r="M449" s="11"/>
    </row>
    <row r="450" spans="12:13" ht="12.75" x14ac:dyDescent="0.2">
      <c r="L450" s="11"/>
      <c r="M450" s="11"/>
    </row>
    <row r="451" spans="12:13" ht="12.75" x14ac:dyDescent="0.2">
      <c r="L451" s="11"/>
      <c r="M451" s="11"/>
    </row>
    <row r="452" spans="12:13" ht="12.75" x14ac:dyDescent="0.2">
      <c r="L452" s="11"/>
      <c r="M452" s="11"/>
    </row>
    <row r="453" spans="12:13" ht="12.75" x14ac:dyDescent="0.2">
      <c r="L453" s="11"/>
      <c r="M453" s="11"/>
    </row>
    <row r="454" spans="12:13" ht="12.75" x14ac:dyDescent="0.2">
      <c r="L454" s="11"/>
      <c r="M454" s="11"/>
    </row>
    <row r="455" spans="12:13" ht="12.75" x14ac:dyDescent="0.2">
      <c r="L455" s="11"/>
      <c r="M455" s="11"/>
    </row>
    <row r="456" spans="12:13" ht="12.75" x14ac:dyDescent="0.2">
      <c r="L456" s="11"/>
      <c r="M456" s="11"/>
    </row>
    <row r="457" spans="12:13" ht="12.75" x14ac:dyDescent="0.2">
      <c r="L457" s="11"/>
      <c r="M457" s="11"/>
    </row>
    <row r="458" spans="12:13" ht="12.75" x14ac:dyDescent="0.2">
      <c r="L458" s="11"/>
      <c r="M458" s="11"/>
    </row>
    <row r="459" spans="12:13" ht="12.75" x14ac:dyDescent="0.2">
      <c r="L459" s="11"/>
      <c r="M459" s="11"/>
    </row>
    <row r="460" spans="12:13" ht="12.75" x14ac:dyDescent="0.2">
      <c r="L460" s="11"/>
      <c r="M460" s="11"/>
    </row>
    <row r="461" spans="12:13" ht="12.75" x14ac:dyDescent="0.2">
      <c r="L461" s="11"/>
      <c r="M461" s="11"/>
    </row>
    <row r="462" spans="12:13" ht="12.75" x14ac:dyDescent="0.2">
      <c r="L462" s="11"/>
      <c r="M462" s="11"/>
    </row>
    <row r="463" spans="12:13" ht="12.75" x14ac:dyDescent="0.2">
      <c r="L463" s="11"/>
      <c r="M463" s="11"/>
    </row>
    <row r="464" spans="12:13" ht="12.75" x14ac:dyDescent="0.2">
      <c r="L464" s="11"/>
      <c r="M464" s="11"/>
    </row>
    <row r="465" spans="12:13" ht="12.75" x14ac:dyDescent="0.2">
      <c r="L465" s="11"/>
      <c r="M465" s="11"/>
    </row>
    <row r="466" spans="12:13" ht="12.75" x14ac:dyDescent="0.2">
      <c r="L466" s="11"/>
      <c r="M466" s="11"/>
    </row>
    <row r="467" spans="12:13" ht="12.75" x14ac:dyDescent="0.2">
      <c r="L467" s="11"/>
      <c r="M467" s="11"/>
    </row>
    <row r="468" spans="12:13" ht="12.75" x14ac:dyDescent="0.2">
      <c r="L468" s="11"/>
      <c r="M468" s="11"/>
    </row>
    <row r="469" spans="12:13" ht="12.75" x14ac:dyDescent="0.2">
      <c r="L469" s="11"/>
      <c r="M469" s="11"/>
    </row>
    <row r="470" spans="12:13" ht="12.75" x14ac:dyDescent="0.2">
      <c r="L470" s="11"/>
      <c r="M470" s="11"/>
    </row>
    <row r="471" spans="12:13" ht="12.75" x14ac:dyDescent="0.2">
      <c r="L471" s="11"/>
      <c r="M471" s="11"/>
    </row>
    <row r="472" spans="12:13" ht="12.75" x14ac:dyDescent="0.2">
      <c r="L472" s="11"/>
      <c r="M472" s="11"/>
    </row>
    <row r="473" spans="12:13" ht="12.75" x14ac:dyDescent="0.2">
      <c r="L473" s="11"/>
      <c r="M473" s="11"/>
    </row>
    <row r="474" spans="12:13" ht="12.75" x14ac:dyDescent="0.2">
      <c r="L474" s="11"/>
      <c r="M474" s="11"/>
    </row>
    <row r="475" spans="12:13" ht="12.75" x14ac:dyDescent="0.2">
      <c r="L475" s="11"/>
      <c r="M475" s="11"/>
    </row>
    <row r="476" spans="12:13" ht="12.75" x14ac:dyDescent="0.2">
      <c r="L476" s="11"/>
      <c r="M476" s="11"/>
    </row>
    <row r="477" spans="12:13" ht="12.75" x14ac:dyDescent="0.2">
      <c r="L477" s="11"/>
      <c r="M477" s="11"/>
    </row>
    <row r="478" spans="12:13" ht="12.75" x14ac:dyDescent="0.2">
      <c r="L478" s="11"/>
      <c r="M478" s="11"/>
    </row>
    <row r="479" spans="12:13" ht="12.75" x14ac:dyDescent="0.2">
      <c r="L479" s="11"/>
      <c r="M479" s="11"/>
    </row>
    <row r="480" spans="12:13" ht="12.75" x14ac:dyDescent="0.2">
      <c r="L480" s="11"/>
      <c r="M480" s="11"/>
    </row>
    <row r="481" spans="12:13" ht="12.75" x14ac:dyDescent="0.2">
      <c r="L481" s="11"/>
      <c r="M481" s="11"/>
    </row>
    <row r="482" spans="12:13" ht="12.75" x14ac:dyDescent="0.2">
      <c r="L482" s="11"/>
      <c r="M482" s="11"/>
    </row>
    <row r="483" spans="12:13" ht="12.75" x14ac:dyDescent="0.2">
      <c r="L483" s="11"/>
      <c r="M483" s="11"/>
    </row>
    <row r="484" spans="12:13" ht="12.75" x14ac:dyDescent="0.2">
      <c r="L484" s="11"/>
      <c r="M484" s="11"/>
    </row>
    <row r="485" spans="12:13" ht="12.75" x14ac:dyDescent="0.2">
      <c r="L485" s="11"/>
      <c r="M485" s="11"/>
    </row>
    <row r="486" spans="12:13" ht="12.75" x14ac:dyDescent="0.2">
      <c r="L486" s="11"/>
      <c r="M486" s="11"/>
    </row>
    <row r="487" spans="12:13" ht="12.75" x14ac:dyDescent="0.2">
      <c r="L487" s="11"/>
      <c r="M487" s="11"/>
    </row>
    <row r="488" spans="12:13" ht="12.75" x14ac:dyDescent="0.2">
      <c r="L488" s="11"/>
      <c r="M488" s="11"/>
    </row>
    <row r="489" spans="12:13" ht="12.75" x14ac:dyDescent="0.2">
      <c r="L489" s="11"/>
      <c r="M489" s="11"/>
    </row>
    <row r="490" spans="12:13" ht="12.75" x14ac:dyDescent="0.2">
      <c r="L490" s="11"/>
      <c r="M490" s="11"/>
    </row>
    <row r="491" spans="12:13" ht="12.75" x14ac:dyDescent="0.2">
      <c r="L491" s="11"/>
      <c r="M491" s="11"/>
    </row>
    <row r="492" spans="12:13" ht="12.75" x14ac:dyDescent="0.2">
      <c r="L492" s="11"/>
      <c r="M492" s="11"/>
    </row>
    <row r="493" spans="12:13" ht="12.75" x14ac:dyDescent="0.2">
      <c r="L493" s="11"/>
      <c r="M493" s="11"/>
    </row>
    <row r="494" spans="12:13" ht="12.75" x14ac:dyDescent="0.2">
      <c r="L494" s="11"/>
      <c r="M494" s="11"/>
    </row>
    <row r="495" spans="12:13" ht="12.75" x14ac:dyDescent="0.2">
      <c r="L495" s="11"/>
      <c r="M495" s="11"/>
    </row>
    <row r="496" spans="12:13" ht="12.75" x14ac:dyDescent="0.2">
      <c r="L496" s="11"/>
      <c r="M496" s="11"/>
    </row>
    <row r="497" spans="12:13" ht="12.75" x14ac:dyDescent="0.2">
      <c r="L497" s="11"/>
      <c r="M497" s="11"/>
    </row>
    <row r="498" spans="12:13" ht="12.75" x14ac:dyDescent="0.2">
      <c r="L498" s="11"/>
      <c r="M498" s="11"/>
    </row>
    <row r="499" spans="12:13" ht="12.75" x14ac:dyDescent="0.2">
      <c r="L499" s="11"/>
      <c r="M499" s="11"/>
    </row>
    <row r="500" spans="12:13" ht="12.75" x14ac:dyDescent="0.2">
      <c r="L500" s="11"/>
      <c r="M500" s="11"/>
    </row>
    <row r="501" spans="12:13" ht="12.75" x14ac:dyDescent="0.2">
      <c r="L501" s="11"/>
      <c r="M501" s="11"/>
    </row>
    <row r="502" spans="12:13" ht="12.75" x14ac:dyDescent="0.2">
      <c r="L502" s="11"/>
      <c r="M502" s="11"/>
    </row>
    <row r="503" spans="12:13" ht="12.75" x14ac:dyDescent="0.2">
      <c r="L503" s="11"/>
      <c r="M503" s="11"/>
    </row>
    <row r="504" spans="12:13" ht="12.75" x14ac:dyDescent="0.2">
      <c r="L504" s="11"/>
      <c r="M504" s="11"/>
    </row>
    <row r="505" spans="12:13" ht="12.75" x14ac:dyDescent="0.2">
      <c r="L505" s="11"/>
      <c r="M505" s="11"/>
    </row>
    <row r="506" spans="12:13" ht="12.75" x14ac:dyDescent="0.2">
      <c r="L506" s="11"/>
      <c r="M506" s="11"/>
    </row>
    <row r="507" spans="12:13" ht="12.75" x14ac:dyDescent="0.2">
      <c r="L507" s="11"/>
      <c r="M507" s="11"/>
    </row>
    <row r="508" spans="12:13" ht="12.75" x14ac:dyDescent="0.2">
      <c r="L508" s="11"/>
      <c r="M508" s="11"/>
    </row>
    <row r="509" spans="12:13" ht="12.75" x14ac:dyDescent="0.2">
      <c r="L509" s="11"/>
      <c r="M509" s="11"/>
    </row>
    <row r="510" spans="12:13" ht="12.75" x14ac:dyDescent="0.2">
      <c r="L510" s="11"/>
      <c r="M510" s="11"/>
    </row>
    <row r="511" spans="12:13" ht="12.75" x14ac:dyDescent="0.2">
      <c r="L511" s="11"/>
      <c r="M511" s="11"/>
    </row>
    <row r="512" spans="12:13" ht="12.75" x14ac:dyDescent="0.2">
      <c r="L512" s="11"/>
      <c r="M512" s="11"/>
    </row>
    <row r="513" spans="12:13" ht="12.75" x14ac:dyDescent="0.2">
      <c r="L513" s="11"/>
      <c r="M513" s="11"/>
    </row>
    <row r="514" spans="12:13" ht="12.75" x14ac:dyDescent="0.2">
      <c r="L514" s="11"/>
      <c r="M514" s="11"/>
    </row>
    <row r="515" spans="12:13" ht="12.75" x14ac:dyDescent="0.2">
      <c r="L515" s="11"/>
      <c r="M515" s="11"/>
    </row>
    <row r="516" spans="12:13" ht="12.75" x14ac:dyDescent="0.2">
      <c r="L516" s="11"/>
      <c r="M516" s="11"/>
    </row>
    <row r="517" spans="12:13" ht="12.75" x14ac:dyDescent="0.2">
      <c r="L517" s="11"/>
      <c r="M517" s="11"/>
    </row>
    <row r="518" spans="12:13" ht="12.75" x14ac:dyDescent="0.2">
      <c r="L518" s="11"/>
      <c r="M518" s="11"/>
    </row>
    <row r="519" spans="12:13" ht="12.75" x14ac:dyDescent="0.2">
      <c r="L519" s="11"/>
      <c r="M519" s="11"/>
    </row>
    <row r="520" spans="12:13" ht="12.75" x14ac:dyDescent="0.2">
      <c r="L520" s="11"/>
      <c r="M520" s="11"/>
    </row>
    <row r="521" spans="12:13" ht="12.75" x14ac:dyDescent="0.2">
      <c r="L521" s="11"/>
      <c r="M521" s="11"/>
    </row>
    <row r="522" spans="12:13" ht="12.75" x14ac:dyDescent="0.2">
      <c r="L522" s="11"/>
      <c r="M522" s="11"/>
    </row>
    <row r="523" spans="12:13" ht="12.75" x14ac:dyDescent="0.2">
      <c r="L523" s="11"/>
      <c r="M523" s="11"/>
    </row>
    <row r="524" spans="12:13" ht="12.75" x14ac:dyDescent="0.2">
      <c r="L524" s="11"/>
      <c r="M524" s="11"/>
    </row>
    <row r="525" spans="12:13" ht="12.75" x14ac:dyDescent="0.2">
      <c r="L525" s="11"/>
      <c r="M525" s="11"/>
    </row>
    <row r="526" spans="12:13" ht="12.75" x14ac:dyDescent="0.2">
      <c r="L526" s="11"/>
      <c r="M526" s="11"/>
    </row>
    <row r="527" spans="12:13" ht="12.75" x14ac:dyDescent="0.2">
      <c r="L527" s="11"/>
      <c r="M527" s="11"/>
    </row>
    <row r="528" spans="12:13" ht="12.75" x14ac:dyDescent="0.2">
      <c r="L528" s="11"/>
      <c r="M528" s="11"/>
    </row>
    <row r="529" spans="12:13" ht="12.75" x14ac:dyDescent="0.2">
      <c r="L529" s="11"/>
      <c r="M529" s="11"/>
    </row>
    <row r="530" spans="12:13" ht="12.75" x14ac:dyDescent="0.2">
      <c r="L530" s="11"/>
      <c r="M530" s="11"/>
    </row>
    <row r="531" spans="12:13" ht="12.75" x14ac:dyDescent="0.2">
      <c r="L531" s="11"/>
      <c r="M531" s="11"/>
    </row>
    <row r="532" spans="12:13" ht="12.75" x14ac:dyDescent="0.2">
      <c r="L532" s="11"/>
      <c r="M532" s="11"/>
    </row>
    <row r="533" spans="12:13" ht="12.75" x14ac:dyDescent="0.2">
      <c r="L533" s="11"/>
      <c r="M533" s="11"/>
    </row>
    <row r="534" spans="12:13" ht="12.75" x14ac:dyDescent="0.2">
      <c r="L534" s="11"/>
      <c r="M534" s="11"/>
    </row>
    <row r="535" spans="12:13" ht="12.75" x14ac:dyDescent="0.2">
      <c r="L535" s="11"/>
      <c r="M535" s="11"/>
    </row>
    <row r="536" spans="12:13" ht="12.75" x14ac:dyDescent="0.2">
      <c r="L536" s="11"/>
      <c r="M536" s="11"/>
    </row>
    <row r="537" spans="12:13" ht="12.75" x14ac:dyDescent="0.2">
      <c r="L537" s="11"/>
      <c r="M537" s="11"/>
    </row>
    <row r="538" spans="12:13" ht="12.75" x14ac:dyDescent="0.2">
      <c r="L538" s="11"/>
      <c r="M538" s="11"/>
    </row>
    <row r="539" spans="12:13" ht="12.75" x14ac:dyDescent="0.2">
      <c r="L539" s="11"/>
      <c r="M539" s="11"/>
    </row>
    <row r="540" spans="12:13" ht="12.75" x14ac:dyDescent="0.2">
      <c r="L540" s="11"/>
      <c r="M540" s="11"/>
    </row>
    <row r="541" spans="12:13" ht="12.75" x14ac:dyDescent="0.2">
      <c r="L541" s="11"/>
      <c r="M541" s="11"/>
    </row>
    <row r="542" spans="12:13" ht="12.75" x14ac:dyDescent="0.2">
      <c r="L542" s="11"/>
      <c r="M542" s="11"/>
    </row>
    <row r="543" spans="12:13" ht="12.75" x14ac:dyDescent="0.2">
      <c r="L543" s="11"/>
      <c r="M543" s="11"/>
    </row>
    <row r="544" spans="12:13" ht="12.75" x14ac:dyDescent="0.2">
      <c r="L544" s="11"/>
      <c r="M544" s="11"/>
    </row>
    <row r="545" spans="12:13" ht="12.75" x14ac:dyDescent="0.2">
      <c r="L545" s="11"/>
      <c r="M545" s="11"/>
    </row>
    <row r="546" spans="12:13" ht="12.75" x14ac:dyDescent="0.2">
      <c r="L546" s="11"/>
      <c r="M546" s="11"/>
    </row>
    <row r="547" spans="12:13" ht="12.75" x14ac:dyDescent="0.2">
      <c r="L547" s="11"/>
      <c r="M547" s="11"/>
    </row>
    <row r="548" spans="12:13" ht="12.75" x14ac:dyDescent="0.2">
      <c r="L548" s="11"/>
      <c r="M548" s="11"/>
    </row>
    <row r="549" spans="12:13" ht="12.75" x14ac:dyDescent="0.2">
      <c r="L549" s="11"/>
      <c r="M549" s="11"/>
    </row>
    <row r="550" spans="12:13" ht="12.75" x14ac:dyDescent="0.2">
      <c r="L550" s="11"/>
      <c r="M550" s="11"/>
    </row>
    <row r="551" spans="12:13" ht="12.75" x14ac:dyDescent="0.2">
      <c r="L551" s="11"/>
      <c r="M551" s="11"/>
    </row>
    <row r="552" spans="12:13" ht="12.75" x14ac:dyDescent="0.2">
      <c r="L552" s="11"/>
      <c r="M552" s="11"/>
    </row>
    <row r="553" spans="12:13" ht="12.75" x14ac:dyDescent="0.2">
      <c r="L553" s="11"/>
      <c r="M553" s="11"/>
    </row>
    <row r="554" spans="12:13" ht="12.75" x14ac:dyDescent="0.2">
      <c r="L554" s="11"/>
      <c r="M554" s="11"/>
    </row>
    <row r="555" spans="12:13" ht="12.75" x14ac:dyDescent="0.2">
      <c r="L555" s="11"/>
      <c r="M555" s="11"/>
    </row>
    <row r="556" spans="12:13" ht="12.75" x14ac:dyDescent="0.2">
      <c r="L556" s="11"/>
      <c r="M556" s="11"/>
    </row>
    <row r="557" spans="12:13" ht="12.75" x14ac:dyDescent="0.2">
      <c r="L557" s="11"/>
      <c r="M557" s="11"/>
    </row>
    <row r="558" spans="12:13" ht="12.75" x14ac:dyDescent="0.2">
      <c r="L558" s="11"/>
      <c r="M558" s="11"/>
    </row>
    <row r="559" spans="12:13" ht="12.75" x14ac:dyDescent="0.2">
      <c r="L559" s="11"/>
      <c r="M559" s="11"/>
    </row>
    <row r="560" spans="12:13" ht="12.75" x14ac:dyDescent="0.2">
      <c r="L560" s="11"/>
      <c r="M560" s="11"/>
    </row>
    <row r="561" spans="12:13" ht="12.75" x14ac:dyDescent="0.2">
      <c r="L561" s="11"/>
      <c r="M561" s="11"/>
    </row>
    <row r="562" spans="12:13" ht="12.75" x14ac:dyDescent="0.2">
      <c r="L562" s="11"/>
      <c r="M562" s="11"/>
    </row>
    <row r="563" spans="12:13" ht="12.75" x14ac:dyDescent="0.2">
      <c r="L563" s="11"/>
      <c r="M563" s="11"/>
    </row>
    <row r="564" spans="12:13" ht="12.75" x14ac:dyDescent="0.2">
      <c r="L564" s="11"/>
      <c r="M564" s="11"/>
    </row>
    <row r="565" spans="12:13" ht="12.75" x14ac:dyDescent="0.2">
      <c r="L565" s="11"/>
      <c r="M565" s="11"/>
    </row>
    <row r="566" spans="12:13" ht="12.75" x14ac:dyDescent="0.2">
      <c r="L566" s="11"/>
      <c r="M566" s="11"/>
    </row>
    <row r="567" spans="12:13" ht="12.75" x14ac:dyDescent="0.2">
      <c r="L567" s="11"/>
      <c r="M567" s="11"/>
    </row>
    <row r="568" spans="12:13" ht="12.75" x14ac:dyDescent="0.2">
      <c r="L568" s="11"/>
      <c r="M568" s="11"/>
    </row>
    <row r="569" spans="12:13" ht="12.75" x14ac:dyDescent="0.2">
      <c r="L569" s="11"/>
      <c r="M569" s="11"/>
    </row>
    <row r="570" spans="12:13" ht="12.75" x14ac:dyDescent="0.2">
      <c r="L570" s="11"/>
      <c r="M570" s="11"/>
    </row>
    <row r="571" spans="12:13" ht="12.75" x14ac:dyDescent="0.2">
      <c r="L571" s="11"/>
      <c r="M571" s="11"/>
    </row>
    <row r="572" spans="12:13" ht="12.75" x14ac:dyDescent="0.2">
      <c r="L572" s="11"/>
      <c r="M572" s="11"/>
    </row>
    <row r="573" spans="12:13" ht="12.75" x14ac:dyDescent="0.2">
      <c r="L573" s="11"/>
      <c r="M573" s="11"/>
    </row>
    <row r="574" spans="12:13" ht="12.75" x14ac:dyDescent="0.2">
      <c r="L574" s="11"/>
      <c r="M574" s="11"/>
    </row>
    <row r="575" spans="12:13" ht="12.75" x14ac:dyDescent="0.2">
      <c r="L575" s="11"/>
      <c r="M575" s="11"/>
    </row>
    <row r="576" spans="12:13" ht="12.75" x14ac:dyDescent="0.2">
      <c r="L576" s="11"/>
      <c r="M576" s="11"/>
    </row>
    <row r="577" spans="12:13" ht="12.75" x14ac:dyDescent="0.2">
      <c r="L577" s="11"/>
      <c r="M577" s="11"/>
    </row>
    <row r="578" spans="12:13" ht="12.75" x14ac:dyDescent="0.2">
      <c r="L578" s="11"/>
      <c r="M578" s="11"/>
    </row>
    <row r="579" spans="12:13" ht="12.75" x14ac:dyDescent="0.2">
      <c r="L579" s="11"/>
      <c r="M579" s="11"/>
    </row>
    <row r="580" spans="12:13" ht="12.75" x14ac:dyDescent="0.2">
      <c r="L580" s="11"/>
      <c r="M580" s="11"/>
    </row>
    <row r="581" spans="12:13" ht="12.75" x14ac:dyDescent="0.2">
      <c r="L581" s="11"/>
      <c r="M581" s="11"/>
    </row>
    <row r="582" spans="12:13" ht="12.75" x14ac:dyDescent="0.2">
      <c r="L582" s="11"/>
      <c r="M582" s="11"/>
    </row>
    <row r="583" spans="12:13" ht="12.75" x14ac:dyDescent="0.2">
      <c r="L583" s="11"/>
      <c r="M583" s="11"/>
    </row>
    <row r="584" spans="12:13" ht="12.75" x14ac:dyDescent="0.2">
      <c r="L584" s="11"/>
      <c r="M584" s="11"/>
    </row>
    <row r="585" spans="12:13" ht="12.75" x14ac:dyDescent="0.2">
      <c r="L585" s="11"/>
      <c r="M585" s="11"/>
    </row>
    <row r="586" spans="12:13" ht="12.75" x14ac:dyDescent="0.2">
      <c r="L586" s="11"/>
      <c r="M586" s="11"/>
    </row>
    <row r="587" spans="12:13" ht="12.75" x14ac:dyDescent="0.2">
      <c r="L587" s="11"/>
      <c r="M587" s="11"/>
    </row>
    <row r="588" spans="12:13" ht="12.75" x14ac:dyDescent="0.2">
      <c r="L588" s="11"/>
      <c r="M588" s="11"/>
    </row>
    <row r="589" spans="12:13" ht="12.75" x14ac:dyDescent="0.2">
      <c r="L589" s="11"/>
      <c r="M589" s="11"/>
    </row>
    <row r="590" spans="12:13" ht="12.75" x14ac:dyDescent="0.2">
      <c r="L590" s="11"/>
      <c r="M590" s="11"/>
    </row>
    <row r="591" spans="12:13" ht="12.75" x14ac:dyDescent="0.2">
      <c r="L591" s="11"/>
      <c r="M591" s="11"/>
    </row>
    <row r="592" spans="12:13" ht="12.75" x14ac:dyDescent="0.2">
      <c r="L592" s="11"/>
      <c r="M592" s="11"/>
    </row>
    <row r="593" spans="12:13" ht="12.75" x14ac:dyDescent="0.2">
      <c r="L593" s="11"/>
      <c r="M593" s="11"/>
    </row>
    <row r="594" spans="12:13" ht="12.75" x14ac:dyDescent="0.2">
      <c r="L594" s="11"/>
      <c r="M594" s="11"/>
    </row>
    <row r="595" spans="12:13" ht="12.75" x14ac:dyDescent="0.2">
      <c r="L595" s="11"/>
      <c r="M595" s="11"/>
    </row>
    <row r="596" spans="12:13" ht="12.75" x14ac:dyDescent="0.2">
      <c r="L596" s="11"/>
      <c r="M596" s="11"/>
    </row>
    <row r="597" spans="12:13" ht="12.75" x14ac:dyDescent="0.2">
      <c r="L597" s="11"/>
      <c r="M597" s="11"/>
    </row>
    <row r="598" spans="12:13" ht="12.75" x14ac:dyDescent="0.2">
      <c r="L598" s="11"/>
      <c r="M598" s="11"/>
    </row>
    <row r="599" spans="12:13" ht="12.75" x14ac:dyDescent="0.2">
      <c r="L599" s="11"/>
      <c r="M599" s="11"/>
    </row>
    <row r="600" spans="12:13" ht="12.75" x14ac:dyDescent="0.2">
      <c r="L600" s="11"/>
      <c r="M600" s="11"/>
    </row>
    <row r="601" spans="12:13" ht="12.75" x14ac:dyDescent="0.2">
      <c r="L601" s="11"/>
      <c r="M601" s="11"/>
    </row>
    <row r="602" spans="12:13" ht="12.75" x14ac:dyDescent="0.2">
      <c r="L602" s="11"/>
      <c r="M602" s="11"/>
    </row>
    <row r="603" spans="12:13" ht="12.75" x14ac:dyDescent="0.2">
      <c r="L603" s="11"/>
      <c r="M603" s="11"/>
    </row>
    <row r="604" spans="12:13" ht="12.75" x14ac:dyDescent="0.2">
      <c r="L604" s="11"/>
      <c r="M604" s="11"/>
    </row>
    <row r="605" spans="12:13" ht="12.75" x14ac:dyDescent="0.2">
      <c r="L605" s="11"/>
      <c r="M605" s="11"/>
    </row>
    <row r="606" spans="12:13" ht="12.75" x14ac:dyDescent="0.2">
      <c r="L606" s="11"/>
      <c r="M606" s="11"/>
    </row>
    <row r="607" spans="12:13" ht="12.75" x14ac:dyDescent="0.2">
      <c r="L607" s="11"/>
      <c r="M607" s="11"/>
    </row>
    <row r="608" spans="12:13" ht="12.75" x14ac:dyDescent="0.2">
      <c r="L608" s="11"/>
      <c r="M608" s="11"/>
    </row>
    <row r="609" spans="12:13" ht="12.75" x14ac:dyDescent="0.2">
      <c r="L609" s="11"/>
      <c r="M609" s="11"/>
    </row>
    <row r="610" spans="12:13" ht="12.75" x14ac:dyDescent="0.2">
      <c r="L610" s="11"/>
      <c r="M610" s="11"/>
    </row>
    <row r="611" spans="12:13" ht="12.75" x14ac:dyDescent="0.2">
      <c r="L611" s="11"/>
      <c r="M611" s="11"/>
    </row>
    <row r="612" spans="12:13" ht="12.75" x14ac:dyDescent="0.2">
      <c r="L612" s="11"/>
      <c r="M612" s="11"/>
    </row>
    <row r="613" spans="12:13" ht="12.75" x14ac:dyDescent="0.2">
      <c r="L613" s="11"/>
      <c r="M613" s="11"/>
    </row>
    <row r="614" spans="12:13" ht="12.75" x14ac:dyDescent="0.2">
      <c r="L614" s="11"/>
      <c r="M614" s="11"/>
    </row>
    <row r="615" spans="12:13" ht="12.75" x14ac:dyDescent="0.2">
      <c r="L615" s="11"/>
      <c r="M615" s="11"/>
    </row>
    <row r="616" spans="12:13" ht="12.75" x14ac:dyDescent="0.2">
      <c r="L616" s="11"/>
      <c r="M616" s="11"/>
    </row>
    <row r="617" spans="12:13" ht="12.75" x14ac:dyDescent="0.2">
      <c r="L617" s="11"/>
      <c r="M617" s="11"/>
    </row>
    <row r="618" spans="12:13" ht="12.75" x14ac:dyDescent="0.2">
      <c r="L618" s="11"/>
      <c r="M618" s="11"/>
    </row>
    <row r="619" spans="12:13" ht="12.75" x14ac:dyDescent="0.2">
      <c r="L619" s="11"/>
      <c r="M619" s="11"/>
    </row>
    <row r="620" spans="12:13" ht="12.75" x14ac:dyDescent="0.2">
      <c r="L620" s="11"/>
      <c r="M620" s="11"/>
    </row>
    <row r="621" spans="12:13" ht="12.75" x14ac:dyDescent="0.2">
      <c r="L621" s="11"/>
      <c r="M621" s="11"/>
    </row>
    <row r="622" spans="12:13" ht="12.75" x14ac:dyDescent="0.2">
      <c r="L622" s="11"/>
      <c r="M622" s="11"/>
    </row>
    <row r="623" spans="12:13" ht="12.75" x14ac:dyDescent="0.2">
      <c r="L623" s="11"/>
      <c r="M623" s="11"/>
    </row>
    <row r="624" spans="12:13" ht="12.75" x14ac:dyDescent="0.2">
      <c r="L624" s="11"/>
      <c r="M624" s="11"/>
    </row>
    <row r="625" spans="12:13" ht="12.75" x14ac:dyDescent="0.2">
      <c r="L625" s="11"/>
      <c r="M625" s="11"/>
    </row>
    <row r="626" spans="12:13" ht="12.75" x14ac:dyDescent="0.2">
      <c r="L626" s="11"/>
      <c r="M626" s="11"/>
    </row>
    <row r="627" spans="12:13" ht="12.75" x14ac:dyDescent="0.2">
      <c r="L627" s="11"/>
      <c r="M627" s="11"/>
    </row>
    <row r="628" spans="12:13" ht="12.75" x14ac:dyDescent="0.2">
      <c r="L628" s="11"/>
      <c r="M628" s="11"/>
    </row>
    <row r="629" spans="12:13" ht="12.75" x14ac:dyDescent="0.2">
      <c r="L629" s="11"/>
      <c r="M629" s="11"/>
    </row>
    <row r="630" spans="12:13" ht="12.75" x14ac:dyDescent="0.2">
      <c r="L630" s="11"/>
      <c r="M630" s="11"/>
    </row>
    <row r="631" spans="12:13" ht="12.75" x14ac:dyDescent="0.2">
      <c r="L631" s="11"/>
      <c r="M631" s="11"/>
    </row>
    <row r="632" spans="12:13" ht="12.75" x14ac:dyDescent="0.2">
      <c r="L632" s="11"/>
      <c r="M632" s="11"/>
    </row>
    <row r="633" spans="12:13" ht="12.75" x14ac:dyDescent="0.2">
      <c r="L633" s="11"/>
      <c r="M633" s="11"/>
    </row>
    <row r="634" spans="12:13" ht="12.75" x14ac:dyDescent="0.2">
      <c r="L634" s="11"/>
      <c r="M634" s="11"/>
    </row>
    <row r="635" spans="12:13" ht="12.75" x14ac:dyDescent="0.2">
      <c r="L635" s="11"/>
      <c r="M635" s="11"/>
    </row>
    <row r="636" spans="12:13" ht="12.75" x14ac:dyDescent="0.2">
      <c r="L636" s="11"/>
      <c r="M636" s="11"/>
    </row>
    <row r="637" spans="12:13" ht="12.75" x14ac:dyDescent="0.2">
      <c r="L637" s="11"/>
      <c r="M637" s="11"/>
    </row>
    <row r="638" spans="12:13" ht="12.75" x14ac:dyDescent="0.2">
      <c r="L638" s="11"/>
      <c r="M638" s="11"/>
    </row>
    <row r="639" spans="12:13" ht="12.75" x14ac:dyDescent="0.2">
      <c r="L639" s="11"/>
      <c r="M639" s="11"/>
    </row>
    <row r="640" spans="12:13" ht="12.75" x14ac:dyDescent="0.2">
      <c r="L640" s="11"/>
      <c r="M640" s="11"/>
    </row>
    <row r="641" spans="12:13" ht="12.75" x14ac:dyDescent="0.2">
      <c r="L641" s="11"/>
      <c r="M641" s="11"/>
    </row>
    <row r="642" spans="12:13" ht="12.75" x14ac:dyDescent="0.2">
      <c r="L642" s="11"/>
      <c r="M642" s="11"/>
    </row>
    <row r="643" spans="12:13" ht="12.75" x14ac:dyDescent="0.2">
      <c r="L643" s="11"/>
      <c r="M643" s="11"/>
    </row>
    <row r="644" spans="12:13" ht="12.75" x14ac:dyDescent="0.2">
      <c r="L644" s="11"/>
      <c r="M644" s="11"/>
    </row>
    <row r="645" spans="12:13" ht="12.75" x14ac:dyDescent="0.2">
      <c r="L645" s="11"/>
      <c r="M645" s="11"/>
    </row>
    <row r="646" spans="12:13" ht="12.75" x14ac:dyDescent="0.2">
      <c r="L646" s="11"/>
      <c r="M646" s="11"/>
    </row>
    <row r="647" spans="12:13" ht="12.75" x14ac:dyDescent="0.2">
      <c r="L647" s="11"/>
      <c r="M647" s="11"/>
    </row>
    <row r="648" spans="12:13" ht="12.75" x14ac:dyDescent="0.2">
      <c r="L648" s="11"/>
      <c r="M648" s="11"/>
    </row>
    <row r="649" spans="12:13" ht="12.75" x14ac:dyDescent="0.2">
      <c r="L649" s="11"/>
      <c r="M649" s="11"/>
    </row>
    <row r="650" spans="12:13" ht="12.75" x14ac:dyDescent="0.2">
      <c r="L650" s="11"/>
      <c r="M650" s="11"/>
    </row>
    <row r="651" spans="12:13" ht="12.75" x14ac:dyDescent="0.2">
      <c r="L651" s="11"/>
      <c r="M651" s="11"/>
    </row>
    <row r="652" spans="12:13" ht="12.75" x14ac:dyDescent="0.2">
      <c r="L652" s="11"/>
      <c r="M652" s="11"/>
    </row>
    <row r="653" spans="12:13" ht="12.75" x14ac:dyDescent="0.2">
      <c r="L653" s="11"/>
      <c r="M653" s="11"/>
    </row>
    <row r="654" spans="12:13" ht="12.75" x14ac:dyDescent="0.2">
      <c r="L654" s="11"/>
      <c r="M654" s="11"/>
    </row>
    <row r="655" spans="12:13" ht="12.75" x14ac:dyDescent="0.2">
      <c r="L655" s="11"/>
      <c r="M655" s="11"/>
    </row>
    <row r="656" spans="12:13" ht="12.75" x14ac:dyDescent="0.2">
      <c r="L656" s="11"/>
      <c r="M656" s="11"/>
    </row>
    <row r="657" spans="12:13" ht="12.75" x14ac:dyDescent="0.2">
      <c r="L657" s="11"/>
      <c r="M657" s="11"/>
    </row>
    <row r="658" spans="12:13" ht="12.75" x14ac:dyDescent="0.2">
      <c r="L658" s="11"/>
      <c r="M658" s="11"/>
    </row>
    <row r="659" spans="12:13" ht="12.75" x14ac:dyDescent="0.2">
      <c r="L659" s="11"/>
      <c r="M659" s="11"/>
    </row>
    <row r="660" spans="12:13" ht="12.75" x14ac:dyDescent="0.2">
      <c r="L660" s="11"/>
      <c r="M660" s="11"/>
    </row>
    <row r="661" spans="12:13" ht="12.75" x14ac:dyDescent="0.2">
      <c r="L661" s="11"/>
      <c r="M661" s="11"/>
    </row>
    <row r="662" spans="12:13" ht="12.75" x14ac:dyDescent="0.2">
      <c r="L662" s="11"/>
      <c r="M662" s="11"/>
    </row>
    <row r="663" spans="12:13" ht="12.75" x14ac:dyDescent="0.2">
      <c r="L663" s="11"/>
      <c r="M663" s="11"/>
    </row>
    <row r="664" spans="12:13" ht="12.75" x14ac:dyDescent="0.2">
      <c r="L664" s="11"/>
      <c r="M664" s="11"/>
    </row>
    <row r="665" spans="12:13" ht="12.75" x14ac:dyDescent="0.2">
      <c r="L665" s="11"/>
      <c r="M665" s="11"/>
    </row>
    <row r="666" spans="12:13" ht="12.75" x14ac:dyDescent="0.2">
      <c r="L666" s="11"/>
      <c r="M666" s="11"/>
    </row>
    <row r="667" spans="12:13" ht="12.75" x14ac:dyDescent="0.2">
      <c r="L667" s="11"/>
      <c r="M667" s="11"/>
    </row>
    <row r="668" spans="12:13" ht="12.75" x14ac:dyDescent="0.2">
      <c r="L668" s="11"/>
      <c r="M668" s="11"/>
    </row>
    <row r="669" spans="12:13" ht="12.75" x14ac:dyDescent="0.2">
      <c r="L669" s="11"/>
      <c r="M669" s="11"/>
    </row>
    <row r="670" spans="12:13" ht="12.75" x14ac:dyDescent="0.2">
      <c r="L670" s="11"/>
      <c r="M670" s="11"/>
    </row>
    <row r="671" spans="12:13" ht="12.75" x14ac:dyDescent="0.2">
      <c r="L671" s="11"/>
      <c r="M671" s="11"/>
    </row>
    <row r="672" spans="12:13" ht="12.75" x14ac:dyDescent="0.2">
      <c r="L672" s="11"/>
      <c r="M672" s="11"/>
    </row>
    <row r="673" spans="12:13" ht="12.75" x14ac:dyDescent="0.2">
      <c r="L673" s="11"/>
      <c r="M673" s="11"/>
    </row>
    <row r="674" spans="12:13" ht="12.75" x14ac:dyDescent="0.2">
      <c r="L674" s="11"/>
      <c r="M674" s="11"/>
    </row>
    <row r="675" spans="12:13" ht="12.75" x14ac:dyDescent="0.2">
      <c r="L675" s="11"/>
      <c r="M675" s="11"/>
    </row>
    <row r="676" spans="12:13" ht="12.75" x14ac:dyDescent="0.2">
      <c r="L676" s="11"/>
      <c r="M676" s="11"/>
    </row>
    <row r="677" spans="12:13" ht="12.75" x14ac:dyDescent="0.2">
      <c r="L677" s="11"/>
      <c r="M677" s="11"/>
    </row>
    <row r="678" spans="12:13" ht="12.75" x14ac:dyDescent="0.2">
      <c r="L678" s="11"/>
      <c r="M678" s="11"/>
    </row>
    <row r="679" spans="12:13" ht="12.75" x14ac:dyDescent="0.2">
      <c r="L679" s="11"/>
      <c r="M679" s="11"/>
    </row>
    <row r="680" spans="12:13" ht="12.75" x14ac:dyDescent="0.2">
      <c r="L680" s="11"/>
      <c r="M680" s="11"/>
    </row>
    <row r="681" spans="12:13" ht="12.75" x14ac:dyDescent="0.2">
      <c r="L681" s="11"/>
      <c r="M681" s="11"/>
    </row>
    <row r="682" spans="12:13" ht="12.75" x14ac:dyDescent="0.2">
      <c r="L682" s="11"/>
      <c r="M682" s="11"/>
    </row>
    <row r="683" spans="12:13" ht="12.75" x14ac:dyDescent="0.2">
      <c r="L683" s="11"/>
      <c r="M683" s="11"/>
    </row>
    <row r="684" spans="12:13" ht="12.75" x14ac:dyDescent="0.2">
      <c r="L684" s="11"/>
      <c r="M684" s="11"/>
    </row>
    <row r="685" spans="12:13" ht="12.75" x14ac:dyDescent="0.2">
      <c r="L685" s="11"/>
      <c r="M685" s="11"/>
    </row>
    <row r="686" spans="12:13" ht="12.75" x14ac:dyDescent="0.2">
      <c r="L686" s="11"/>
      <c r="M686" s="11"/>
    </row>
    <row r="687" spans="12:13" ht="12.75" x14ac:dyDescent="0.2">
      <c r="L687" s="11"/>
      <c r="M687" s="11"/>
    </row>
    <row r="688" spans="12:13" ht="12.75" x14ac:dyDescent="0.2">
      <c r="L688" s="11"/>
      <c r="M688" s="11"/>
    </row>
    <row r="689" spans="12:13" ht="12.75" x14ac:dyDescent="0.2">
      <c r="L689" s="11"/>
      <c r="M689" s="11"/>
    </row>
    <row r="690" spans="12:13" ht="12.75" x14ac:dyDescent="0.2">
      <c r="L690" s="11"/>
      <c r="M690" s="11"/>
    </row>
    <row r="691" spans="12:13" ht="12.75" x14ac:dyDescent="0.2">
      <c r="L691" s="11"/>
      <c r="M691" s="11"/>
    </row>
    <row r="692" spans="12:13" ht="12.75" x14ac:dyDescent="0.2">
      <c r="L692" s="11"/>
      <c r="M692" s="11"/>
    </row>
    <row r="693" spans="12:13" ht="12.75" x14ac:dyDescent="0.2">
      <c r="L693" s="11"/>
      <c r="M693" s="11"/>
    </row>
    <row r="694" spans="12:13" ht="12.75" x14ac:dyDescent="0.2">
      <c r="L694" s="11"/>
      <c r="M694" s="11"/>
    </row>
    <row r="695" spans="12:13" ht="12.75" x14ac:dyDescent="0.2">
      <c r="L695" s="11"/>
      <c r="M695" s="11"/>
    </row>
    <row r="696" spans="12:13" ht="12.75" x14ac:dyDescent="0.2">
      <c r="L696" s="11"/>
      <c r="M696" s="11"/>
    </row>
    <row r="697" spans="12:13" ht="12.75" x14ac:dyDescent="0.2">
      <c r="L697" s="11"/>
      <c r="M697" s="11"/>
    </row>
    <row r="698" spans="12:13" ht="12.75" x14ac:dyDescent="0.2">
      <c r="L698" s="11"/>
      <c r="M698" s="11"/>
    </row>
    <row r="699" spans="12:13" ht="12.75" x14ac:dyDescent="0.2">
      <c r="L699" s="11"/>
      <c r="M699" s="11"/>
    </row>
    <row r="700" spans="12:13" ht="12.75" x14ac:dyDescent="0.2">
      <c r="L700" s="11"/>
      <c r="M700" s="11"/>
    </row>
    <row r="701" spans="12:13" ht="12.75" x14ac:dyDescent="0.2">
      <c r="L701" s="11"/>
      <c r="M701" s="11"/>
    </row>
    <row r="702" spans="12:13" ht="12.75" x14ac:dyDescent="0.2">
      <c r="L702" s="11"/>
      <c r="M702" s="11"/>
    </row>
    <row r="703" spans="12:13" ht="12.75" x14ac:dyDescent="0.2">
      <c r="L703" s="11"/>
      <c r="M703" s="11"/>
    </row>
    <row r="704" spans="12:13" ht="12.75" x14ac:dyDescent="0.2">
      <c r="L704" s="11"/>
      <c r="M704" s="11"/>
    </row>
    <row r="705" spans="12:13" ht="12.75" x14ac:dyDescent="0.2">
      <c r="L705" s="11"/>
      <c r="M705" s="11"/>
    </row>
    <row r="706" spans="12:13" ht="12.75" x14ac:dyDescent="0.2">
      <c r="L706" s="11"/>
      <c r="M706" s="11"/>
    </row>
    <row r="707" spans="12:13" ht="12.75" x14ac:dyDescent="0.2">
      <c r="L707" s="11"/>
      <c r="M707" s="11"/>
    </row>
    <row r="708" spans="12:13" ht="12.75" x14ac:dyDescent="0.2">
      <c r="L708" s="11"/>
      <c r="M708" s="11"/>
    </row>
    <row r="709" spans="12:13" ht="12.75" x14ac:dyDescent="0.2">
      <c r="L709" s="11"/>
      <c r="M709" s="11"/>
    </row>
    <row r="710" spans="12:13" ht="12.75" x14ac:dyDescent="0.2">
      <c r="L710" s="11"/>
      <c r="M710" s="11"/>
    </row>
    <row r="711" spans="12:13" ht="12.75" x14ac:dyDescent="0.2">
      <c r="L711" s="11"/>
      <c r="M711" s="11"/>
    </row>
    <row r="712" spans="12:13" ht="12.75" x14ac:dyDescent="0.2">
      <c r="L712" s="11"/>
      <c r="M712" s="11"/>
    </row>
    <row r="713" spans="12:13" ht="12.75" x14ac:dyDescent="0.2">
      <c r="L713" s="11"/>
      <c r="M713" s="11"/>
    </row>
    <row r="714" spans="12:13" ht="12.75" x14ac:dyDescent="0.2">
      <c r="L714" s="11"/>
      <c r="M714" s="11"/>
    </row>
    <row r="715" spans="12:13" ht="12.75" x14ac:dyDescent="0.2">
      <c r="L715" s="11"/>
      <c r="M715" s="11"/>
    </row>
    <row r="716" spans="12:13" ht="12.75" x14ac:dyDescent="0.2">
      <c r="L716" s="11"/>
      <c r="M716" s="11"/>
    </row>
    <row r="717" spans="12:13" ht="12.75" x14ac:dyDescent="0.2">
      <c r="L717" s="11"/>
      <c r="M717" s="11"/>
    </row>
    <row r="718" spans="12:13" ht="12.75" x14ac:dyDescent="0.2">
      <c r="L718" s="11"/>
      <c r="M718" s="11"/>
    </row>
    <row r="719" spans="12:13" ht="12.75" x14ac:dyDescent="0.2">
      <c r="L719" s="11"/>
      <c r="M719" s="11"/>
    </row>
    <row r="720" spans="12:13" ht="12.75" x14ac:dyDescent="0.2">
      <c r="L720" s="11"/>
      <c r="M720" s="11"/>
    </row>
    <row r="721" spans="12:13" ht="12.75" x14ac:dyDescent="0.2">
      <c r="L721" s="11"/>
      <c r="M721" s="11"/>
    </row>
    <row r="722" spans="12:13" ht="12.75" x14ac:dyDescent="0.2">
      <c r="L722" s="11"/>
      <c r="M722" s="11"/>
    </row>
    <row r="723" spans="12:13" ht="12.75" x14ac:dyDescent="0.2">
      <c r="L723" s="11"/>
      <c r="M723" s="11"/>
    </row>
    <row r="724" spans="12:13" ht="12.75" x14ac:dyDescent="0.2">
      <c r="L724" s="11"/>
      <c r="M724" s="11"/>
    </row>
    <row r="725" spans="12:13" ht="12.75" x14ac:dyDescent="0.2">
      <c r="L725" s="11"/>
      <c r="M725" s="11"/>
    </row>
    <row r="726" spans="12:13" ht="12.75" x14ac:dyDescent="0.2">
      <c r="L726" s="11"/>
      <c r="M726" s="11"/>
    </row>
    <row r="727" spans="12:13" ht="12.75" x14ac:dyDescent="0.2">
      <c r="L727" s="11"/>
      <c r="M727" s="11"/>
    </row>
    <row r="728" spans="12:13" ht="12.75" x14ac:dyDescent="0.2">
      <c r="L728" s="11"/>
      <c r="M728" s="11"/>
    </row>
    <row r="729" spans="12:13" ht="12.75" x14ac:dyDescent="0.2">
      <c r="L729" s="11"/>
      <c r="M729" s="11"/>
    </row>
    <row r="730" spans="12:13" ht="12.75" x14ac:dyDescent="0.2">
      <c r="L730" s="11"/>
      <c r="M730" s="11"/>
    </row>
    <row r="731" spans="12:13" ht="12.75" x14ac:dyDescent="0.2">
      <c r="L731" s="11"/>
      <c r="M731" s="11"/>
    </row>
    <row r="732" spans="12:13" ht="12.75" x14ac:dyDescent="0.2">
      <c r="L732" s="11"/>
      <c r="M732" s="11"/>
    </row>
    <row r="733" spans="12:13" ht="12.75" x14ac:dyDescent="0.2">
      <c r="L733" s="11"/>
      <c r="M733" s="11"/>
    </row>
    <row r="734" spans="12:13" ht="12.75" x14ac:dyDescent="0.2">
      <c r="L734" s="11"/>
      <c r="M734" s="11"/>
    </row>
    <row r="735" spans="12:13" ht="12.75" x14ac:dyDescent="0.2">
      <c r="L735" s="11"/>
      <c r="M735" s="11"/>
    </row>
    <row r="736" spans="12:13" ht="12.75" x14ac:dyDescent="0.2">
      <c r="L736" s="11"/>
      <c r="M736" s="11"/>
    </row>
    <row r="737" spans="12:13" ht="12.75" x14ac:dyDescent="0.2">
      <c r="L737" s="11"/>
      <c r="M737" s="11"/>
    </row>
    <row r="738" spans="12:13" ht="12.75" x14ac:dyDescent="0.2">
      <c r="L738" s="11"/>
      <c r="M738" s="11"/>
    </row>
    <row r="739" spans="12:13" ht="12.75" x14ac:dyDescent="0.2">
      <c r="L739" s="11"/>
      <c r="M739" s="11"/>
    </row>
    <row r="740" spans="12:13" ht="12.75" x14ac:dyDescent="0.2">
      <c r="L740" s="11"/>
      <c r="M740" s="11"/>
    </row>
    <row r="741" spans="12:13" ht="12.75" x14ac:dyDescent="0.2">
      <c r="L741" s="11"/>
      <c r="M741" s="11"/>
    </row>
    <row r="742" spans="12:13" ht="12.75" x14ac:dyDescent="0.2">
      <c r="L742" s="11"/>
      <c r="M742" s="11"/>
    </row>
    <row r="743" spans="12:13" ht="12.75" x14ac:dyDescent="0.2">
      <c r="L743" s="11"/>
      <c r="M743" s="11"/>
    </row>
    <row r="744" spans="12:13" ht="12.75" x14ac:dyDescent="0.2">
      <c r="L744" s="11"/>
      <c r="M744" s="11"/>
    </row>
    <row r="745" spans="12:13" ht="12.75" x14ac:dyDescent="0.2">
      <c r="L745" s="11"/>
      <c r="M745" s="11"/>
    </row>
    <row r="746" spans="12:13" ht="12.75" x14ac:dyDescent="0.2">
      <c r="L746" s="11"/>
      <c r="M746" s="11"/>
    </row>
    <row r="747" spans="12:13" ht="12.75" x14ac:dyDescent="0.2">
      <c r="L747" s="11"/>
      <c r="M747" s="11"/>
    </row>
    <row r="748" spans="12:13" ht="12.75" x14ac:dyDescent="0.2">
      <c r="L748" s="11"/>
      <c r="M748" s="11"/>
    </row>
    <row r="749" spans="12:13" ht="12.75" x14ac:dyDescent="0.2">
      <c r="L749" s="11"/>
      <c r="M749" s="11"/>
    </row>
    <row r="750" spans="12:13" ht="12.75" x14ac:dyDescent="0.2">
      <c r="L750" s="11"/>
      <c r="M750" s="11"/>
    </row>
    <row r="751" spans="12:13" ht="12.75" x14ac:dyDescent="0.2">
      <c r="L751" s="11"/>
      <c r="M751" s="11"/>
    </row>
    <row r="752" spans="12:13" ht="12.75" x14ac:dyDescent="0.2">
      <c r="L752" s="11"/>
      <c r="M752" s="11"/>
    </row>
    <row r="753" spans="12:13" ht="12.75" x14ac:dyDescent="0.2">
      <c r="L753" s="11"/>
      <c r="M753" s="11"/>
    </row>
    <row r="754" spans="12:13" ht="12.75" x14ac:dyDescent="0.2">
      <c r="L754" s="11"/>
      <c r="M754" s="11"/>
    </row>
    <row r="755" spans="12:13" ht="12.75" x14ac:dyDescent="0.2">
      <c r="L755" s="11"/>
      <c r="M755" s="11"/>
    </row>
    <row r="756" spans="12:13" ht="12.75" x14ac:dyDescent="0.2">
      <c r="L756" s="11"/>
      <c r="M756" s="11"/>
    </row>
    <row r="757" spans="12:13" ht="12.75" x14ac:dyDescent="0.2">
      <c r="L757" s="11"/>
      <c r="M757" s="11"/>
    </row>
    <row r="758" spans="12:13" ht="12.75" x14ac:dyDescent="0.2">
      <c r="L758" s="11"/>
      <c r="M758" s="11"/>
    </row>
    <row r="759" spans="12:13" ht="12.75" x14ac:dyDescent="0.2">
      <c r="L759" s="11"/>
      <c r="M759" s="11"/>
    </row>
    <row r="760" spans="12:13" ht="12.75" x14ac:dyDescent="0.2">
      <c r="L760" s="11"/>
      <c r="M760" s="11"/>
    </row>
    <row r="761" spans="12:13" ht="12.75" x14ac:dyDescent="0.2">
      <c r="L761" s="11"/>
      <c r="M761" s="11"/>
    </row>
    <row r="762" spans="12:13" ht="12.75" x14ac:dyDescent="0.2">
      <c r="L762" s="11"/>
      <c r="M762" s="11"/>
    </row>
    <row r="763" spans="12:13" ht="12.75" x14ac:dyDescent="0.2">
      <c r="L763" s="11"/>
      <c r="M763" s="11"/>
    </row>
    <row r="764" spans="12:13" ht="12.75" x14ac:dyDescent="0.2">
      <c r="L764" s="11"/>
      <c r="M764" s="11"/>
    </row>
    <row r="765" spans="12:13" ht="12.75" x14ac:dyDescent="0.2">
      <c r="L765" s="11"/>
      <c r="M765" s="11"/>
    </row>
    <row r="766" spans="12:13" ht="12.75" x14ac:dyDescent="0.2">
      <c r="L766" s="11"/>
      <c r="M766" s="11"/>
    </row>
    <row r="767" spans="12:13" ht="12.75" x14ac:dyDescent="0.2">
      <c r="L767" s="11"/>
      <c r="M767" s="11"/>
    </row>
    <row r="768" spans="12:13" ht="12.75" x14ac:dyDescent="0.2">
      <c r="L768" s="11"/>
      <c r="M768" s="11"/>
    </row>
    <row r="769" spans="12:13" ht="12.75" x14ac:dyDescent="0.2">
      <c r="L769" s="11"/>
      <c r="M769" s="11"/>
    </row>
    <row r="770" spans="12:13" ht="12.75" x14ac:dyDescent="0.2">
      <c r="L770" s="11"/>
      <c r="M770" s="11"/>
    </row>
    <row r="771" spans="12:13" ht="12.75" x14ac:dyDescent="0.2">
      <c r="L771" s="11"/>
      <c r="M771" s="11"/>
    </row>
    <row r="772" spans="12:13" ht="12.75" x14ac:dyDescent="0.2">
      <c r="L772" s="11"/>
      <c r="M772" s="11"/>
    </row>
    <row r="773" spans="12:13" ht="12.75" x14ac:dyDescent="0.2">
      <c r="L773" s="11"/>
      <c r="M773" s="11"/>
    </row>
    <row r="774" spans="12:13" ht="12.75" x14ac:dyDescent="0.2">
      <c r="L774" s="11"/>
      <c r="M774" s="11"/>
    </row>
    <row r="775" spans="12:13" ht="12.75" x14ac:dyDescent="0.2">
      <c r="L775" s="11"/>
      <c r="M775" s="11"/>
    </row>
    <row r="776" spans="12:13" ht="12.75" x14ac:dyDescent="0.2">
      <c r="L776" s="11"/>
      <c r="M776" s="11"/>
    </row>
    <row r="777" spans="12:13" ht="12.75" x14ac:dyDescent="0.2">
      <c r="L777" s="11"/>
      <c r="M777" s="11"/>
    </row>
    <row r="778" spans="12:13" ht="12.75" x14ac:dyDescent="0.2">
      <c r="L778" s="11"/>
      <c r="M778" s="11"/>
    </row>
    <row r="779" spans="12:13" ht="12.75" x14ac:dyDescent="0.2">
      <c r="L779" s="11"/>
      <c r="M779" s="11"/>
    </row>
    <row r="780" spans="12:13" ht="12.75" x14ac:dyDescent="0.2">
      <c r="L780" s="11"/>
      <c r="M780" s="11"/>
    </row>
    <row r="781" spans="12:13" ht="12.75" x14ac:dyDescent="0.2">
      <c r="L781" s="11"/>
      <c r="M781" s="11"/>
    </row>
    <row r="782" spans="12:13" ht="12.75" x14ac:dyDescent="0.2">
      <c r="L782" s="11"/>
      <c r="M782" s="11"/>
    </row>
    <row r="783" spans="12:13" ht="12.75" x14ac:dyDescent="0.2">
      <c r="L783" s="11"/>
      <c r="M783" s="11"/>
    </row>
    <row r="784" spans="12:13" ht="12.75" x14ac:dyDescent="0.2">
      <c r="L784" s="11"/>
      <c r="M784" s="11"/>
    </row>
    <row r="785" spans="12:13" ht="12.75" x14ac:dyDescent="0.2">
      <c r="L785" s="11"/>
      <c r="M785" s="11"/>
    </row>
    <row r="786" spans="12:13" ht="12.75" x14ac:dyDescent="0.2">
      <c r="L786" s="11"/>
      <c r="M786" s="11"/>
    </row>
    <row r="787" spans="12:13" ht="12.75" x14ac:dyDescent="0.2">
      <c r="L787" s="11"/>
      <c r="M787" s="11"/>
    </row>
    <row r="788" spans="12:13" ht="12.75" x14ac:dyDescent="0.2">
      <c r="L788" s="11"/>
      <c r="M788" s="11"/>
    </row>
    <row r="789" spans="12:13" ht="12.75" x14ac:dyDescent="0.2">
      <c r="L789" s="11"/>
      <c r="M789" s="11"/>
    </row>
    <row r="790" spans="12:13" ht="12.75" x14ac:dyDescent="0.2">
      <c r="L790" s="11"/>
      <c r="M790" s="11"/>
    </row>
    <row r="791" spans="12:13" ht="12.75" x14ac:dyDescent="0.2">
      <c r="L791" s="11"/>
      <c r="M791" s="11"/>
    </row>
    <row r="792" spans="12:13" ht="12.75" x14ac:dyDescent="0.2">
      <c r="L792" s="11"/>
      <c r="M792" s="11"/>
    </row>
    <row r="793" spans="12:13" ht="12.75" x14ac:dyDescent="0.2">
      <c r="L793" s="11"/>
      <c r="M793" s="11"/>
    </row>
    <row r="794" spans="12:13" ht="12.75" x14ac:dyDescent="0.2">
      <c r="L794" s="11"/>
      <c r="M794" s="11"/>
    </row>
    <row r="795" spans="12:13" ht="12.75" x14ac:dyDescent="0.2">
      <c r="L795" s="11"/>
      <c r="M795" s="11"/>
    </row>
    <row r="796" spans="12:13" ht="12.75" x14ac:dyDescent="0.2">
      <c r="L796" s="11"/>
      <c r="M796" s="11"/>
    </row>
    <row r="797" spans="12:13" ht="12.75" x14ac:dyDescent="0.2">
      <c r="L797" s="11"/>
      <c r="M797" s="11"/>
    </row>
    <row r="798" spans="12:13" ht="12.75" x14ac:dyDescent="0.2">
      <c r="L798" s="11"/>
      <c r="M798" s="11"/>
    </row>
    <row r="799" spans="12:13" ht="12.75" x14ac:dyDescent="0.2">
      <c r="L799" s="11"/>
      <c r="M799" s="11"/>
    </row>
    <row r="800" spans="12:13" ht="12.75" x14ac:dyDescent="0.2">
      <c r="L800" s="11"/>
      <c r="M800" s="11"/>
    </row>
    <row r="801" spans="12:13" ht="12.75" x14ac:dyDescent="0.2">
      <c r="L801" s="11"/>
      <c r="M801" s="11"/>
    </row>
    <row r="802" spans="12:13" ht="12.75" x14ac:dyDescent="0.2">
      <c r="L802" s="11"/>
      <c r="M802" s="11"/>
    </row>
    <row r="803" spans="12:13" ht="12.75" x14ac:dyDescent="0.2">
      <c r="L803" s="11"/>
      <c r="M803" s="11"/>
    </row>
    <row r="804" spans="12:13" ht="12.75" x14ac:dyDescent="0.2">
      <c r="L804" s="11"/>
      <c r="M804" s="11"/>
    </row>
    <row r="805" spans="12:13" ht="12.75" x14ac:dyDescent="0.2">
      <c r="L805" s="11"/>
      <c r="M805" s="11"/>
    </row>
    <row r="806" spans="12:13" ht="12.75" x14ac:dyDescent="0.2">
      <c r="L806" s="11"/>
      <c r="M806" s="11"/>
    </row>
    <row r="807" spans="12:13" ht="12.75" x14ac:dyDescent="0.2">
      <c r="L807" s="11"/>
      <c r="M807" s="11"/>
    </row>
    <row r="808" spans="12:13" ht="12.75" x14ac:dyDescent="0.2">
      <c r="L808" s="11"/>
      <c r="M808" s="11"/>
    </row>
    <row r="809" spans="12:13" ht="12.75" x14ac:dyDescent="0.2">
      <c r="L809" s="11"/>
      <c r="M809" s="11"/>
    </row>
    <row r="810" spans="12:13" ht="12.75" x14ac:dyDescent="0.2">
      <c r="L810" s="11"/>
      <c r="M810" s="11"/>
    </row>
    <row r="811" spans="12:13" ht="12.75" x14ac:dyDescent="0.2">
      <c r="L811" s="11"/>
      <c r="M811" s="11"/>
    </row>
    <row r="812" spans="12:13" ht="12.75" x14ac:dyDescent="0.2">
      <c r="L812" s="11"/>
      <c r="M812" s="11"/>
    </row>
    <row r="813" spans="12:13" ht="12.75" x14ac:dyDescent="0.2">
      <c r="L813" s="11"/>
      <c r="M813" s="11"/>
    </row>
    <row r="814" spans="12:13" ht="12.75" x14ac:dyDescent="0.2">
      <c r="L814" s="11"/>
      <c r="M814" s="11"/>
    </row>
    <row r="815" spans="12:13" ht="12.75" x14ac:dyDescent="0.2">
      <c r="L815" s="11"/>
      <c r="M815" s="11"/>
    </row>
    <row r="816" spans="12:13" ht="12.75" x14ac:dyDescent="0.2">
      <c r="L816" s="11"/>
      <c r="M816" s="11"/>
    </row>
    <row r="817" spans="12:13" ht="12.75" x14ac:dyDescent="0.2">
      <c r="L817" s="11"/>
      <c r="M817" s="11"/>
    </row>
    <row r="818" spans="12:13" ht="12.75" x14ac:dyDescent="0.2">
      <c r="L818" s="11"/>
      <c r="M818" s="11"/>
    </row>
    <row r="819" spans="12:13" ht="12.75" x14ac:dyDescent="0.2">
      <c r="L819" s="11"/>
      <c r="M819" s="11"/>
    </row>
    <row r="820" spans="12:13" ht="12.75" x14ac:dyDescent="0.2">
      <c r="L820" s="11"/>
      <c r="M820" s="11"/>
    </row>
    <row r="821" spans="12:13" ht="12.75" x14ac:dyDescent="0.2">
      <c r="L821" s="11"/>
      <c r="M821" s="11"/>
    </row>
    <row r="822" spans="12:13" ht="12.75" x14ac:dyDescent="0.2">
      <c r="L822" s="11"/>
      <c r="M822" s="11"/>
    </row>
    <row r="823" spans="12:13" ht="12.75" x14ac:dyDescent="0.2">
      <c r="L823" s="11"/>
      <c r="M823" s="11"/>
    </row>
    <row r="824" spans="12:13" ht="12.75" x14ac:dyDescent="0.2">
      <c r="L824" s="11"/>
      <c r="M824" s="11"/>
    </row>
    <row r="825" spans="12:13" ht="12.75" x14ac:dyDescent="0.2">
      <c r="L825" s="11"/>
      <c r="M825" s="11"/>
    </row>
    <row r="826" spans="12:13" ht="12.75" x14ac:dyDescent="0.2">
      <c r="L826" s="11"/>
      <c r="M826" s="11"/>
    </row>
    <row r="827" spans="12:13" ht="12.75" x14ac:dyDescent="0.2">
      <c r="L827" s="11"/>
      <c r="M827" s="11"/>
    </row>
    <row r="828" spans="12:13" ht="12.75" x14ac:dyDescent="0.2">
      <c r="L828" s="11"/>
      <c r="M828" s="11"/>
    </row>
    <row r="829" spans="12:13" ht="12.75" x14ac:dyDescent="0.2">
      <c r="L829" s="11"/>
      <c r="M829" s="11"/>
    </row>
    <row r="830" spans="12:13" ht="12.75" x14ac:dyDescent="0.2">
      <c r="L830" s="11"/>
      <c r="M830" s="11"/>
    </row>
    <row r="831" spans="12:13" ht="12.75" x14ac:dyDescent="0.2">
      <c r="L831" s="11"/>
      <c r="M831" s="11"/>
    </row>
    <row r="832" spans="12:13" ht="12.75" x14ac:dyDescent="0.2">
      <c r="L832" s="11"/>
      <c r="M832" s="11"/>
    </row>
    <row r="833" spans="12:13" ht="12.75" x14ac:dyDescent="0.2">
      <c r="L833" s="11"/>
      <c r="M833" s="11"/>
    </row>
    <row r="834" spans="12:13" ht="12.75" x14ac:dyDescent="0.2">
      <c r="L834" s="11"/>
      <c r="M834" s="11"/>
    </row>
    <row r="835" spans="12:13" ht="12.75" x14ac:dyDescent="0.2">
      <c r="L835" s="11"/>
      <c r="M835" s="11"/>
    </row>
    <row r="836" spans="12:13" ht="12.75" x14ac:dyDescent="0.2">
      <c r="L836" s="11"/>
      <c r="M836" s="11"/>
    </row>
    <row r="837" spans="12:13" ht="12.75" x14ac:dyDescent="0.2">
      <c r="L837" s="11"/>
      <c r="M837" s="11"/>
    </row>
    <row r="838" spans="12:13" ht="12.75" x14ac:dyDescent="0.2">
      <c r="L838" s="11"/>
      <c r="M838" s="11"/>
    </row>
    <row r="839" spans="12:13" ht="12.75" x14ac:dyDescent="0.2">
      <c r="L839" s="11"/>
      <c r="M839" s="11"/>
    </row>
    <row r="840" spans="12:13" ht="12.75" x14ac:dyDescent="0.2">
      <c r="L840" s="11"/>
      <c r="M840" s="11"/>
    </row>
    <row r="841" spans="12:13" ht="12.75" x14ac:dyDescent="0.2">
      <c r="L841" s="11"/>
      <c r="M841" s="11"/>
    </row>
    <row r="842" spans="12:13" ht="12.75" x14ac:dyDescent="0.2">
      <c r="L842" s="11"/>
      <c r="M842" s="11"/>
    </row>
    <row r="843" spans="12:13" ht="12.75" x14ac:dyDescent="0.2">
      <c r="L843" s="11"/>
      <c r="M843" s="11"/>
    </row>
    <row r="844" spans="12:13" ht="12.75" x14ac:dyDescent="0.2">
      <c r="L844" s="11"/>
      <c r="M844" s="11"/>
    </row>
    <row r="845" spans="12:13" ht="12.75" x14ac:dyDescent="0.2">
      <c r="L845" s="11"/>
      <c r="M845" s="11"/>
    </row>
    <row r="846" spans="12:13" ht="12.75" x14ac:dyDescent="0.2">
      <c r="L846" s="11"/>
      <c r="M846" s="11"/>
    </row>
    <row r="847" spans="12:13" ht="12.75" x14ac:dyDescent="0.2">
      <c r="L847" s="11"/>
      <c r="M847" s="11"/>
    </row>
    <row r="848" spans="12:13" ht="12.75" x14ac:dyDescent="0.2">
      <c r="L848" s="11"/>
      <c r="M848" s="11"/>
    </row>
    <row r="849" spans="12:13" ht="12.75" x14ac:dyDescent="0.2">
      <c r="L849" s="11"/>
      <c r="M849" s="11"/>
    </row>
    <row r="850" spans="12:13" ht="12.75" x14ac:dyDescent="0.2">
      <c r="L850" s="11"/>
      <c r="M850" s="11"/>
    </row>
    <row r="851" spans="12:13" ht="12.75" x14ac:dyDescent="0.2">
      <c r="L851" s="11"/>
      <c r="M851" s="11"/>
    </row>
    <row r="852" spans="12:13" ht="12.75" x14ac:dyDescent="0.2">
      <c r="L852" s="11"/>
      <c r="M852" s="11"/>
    </row>
    <row r="853" spans="12:13" ht="12.75" x14ac:dyDescent="0.2">
      <c r="L853" s="11"/>
      <c r="M853" s="11"/>
    </row>
    <row r="854" spans="12:13" ht="12.75" x14ac:dyDescent="0.2">
      <c r="L854" s="11"/>
      <c r="M854" s="11"/>
    </row>
    <row r="855" spans="12:13" ht="12.75" x14ac:dyDescent="0.2">
      <c r="L855" s="11"/>
      <c r="M855" s="11"/>
    </row>
    <row r="856" spans="12:13" ht="12.75" x14ac:dyDescent="0.2">
      <c r="L856" s="11"/>
      <c r="M856" s="11"/>
    </row>
    <row r="857" spans="12:13" ht="12.75" x14ac:dyDescent="0.2">
      <c r="L857" s="11"/>
      <c r="M857" s="11"/>
    </row>
    <row r="858" spans="12:13" ht="12.75" x14ac:dyDescent="0.2">
      <c r="L858" s="11"/>
      <c r="M858" s="11"/>
    </row>
    <row r="859" spans="12:13" ht="12.75" x14ac:dyDescent="0.2">
      <c r="L859" s="11"/>
      <c r="M859" s="11"/>
    </row>
    <row r="860" spans="12:13" ht="12.75" x14ac:dyDescent="0.2">
      <c r="L860" s="11"/>
      <c r="M860" s="11"/>
    </row>
    <row r="861" spans="12:13" ht="12.75" x14ac:dyDescent="0.2">
      <c r="L861" s="11"/>
      <c r="M861" s="11"/>
    </row>
    <row r="862" spans="12:13" ht="12.75" x14ac:dyDescent="0.2">
      <c r="L862" s="11"/>
      <c r="M862" s="11"/>
    </row>
    <row r="863" spans="12:13" ht="12.75" x14ac:dyDescent="0.2">
      <c r="L863" s="11"/>
      <c r="M863" s="11"/>
    </row>
    <row r="864" spans="12:13" ht="12.75" x14ac:dyDescent="0.2">
      <c r="L864" s="11"/>
      <c r="M864" s="11"/>
    </row>
    <row r="865" spans="12:13" ht="12.75" x14ac:dyDescent="0.2">
      <c r="L865" s="11"/>
      <c r="M865" s="11"/>
    </row>
    <row r="866" spans="12:13" ht="12.75" x14ac:dyDescent="0.2">
      <c r="L866" s="11"/>
      <c r="M866" s="11"/>
    </row>
    <row r="867" spans="12:13" ht="12.75" x14ac:dyDescent="0.2">
      <c r="L867" s="11"/>
      <c r="M867" s="11"/>
    </row>
    <row r="868" spans="12:13" ht="12.75" x14ac:dyDescent="0.2">
      <c r="L868" s="11"/>
      <c r="M868" s="11"/>
    </row>
    <row r="869" spans="12:13" ht="12.75" x14ac:dyDescent="0.2">
      <c r="L869" s="11"/>
      <c r="M869" s="11"/>
    </row>
    <row r="870" spans="12:13" ht="12.75" x14ac:dyDescent="0.2">
      <c r="L870" s="11"/>
      <c r="M870" s="11"/>
    </row>
    <row r="871" spans="12:13" ht="12.75" x14ac:dyDescent="0.2">
      <c r="L871" s="11"/>
      <c r="M871" s="11"/>
    </row>
    <row r="872" spans="12:13" ht="12.75" x14ac:dyDescent="0.2">
      <c r="L872" s="11"/>
      <c r="M872" s="11"/>
    </row>
    <row r="873" spans="12:13" ht="12.75" x14ac:dyDescent="0.2">
      <c r="L873" s="11"/>
      <c r="M873" s="11"/>
    </row>
    <row r="874" spans="12:13" ht="12.75" x14ac:dyDescent="0.2">
      <c r="L874" s="11"/>
      <c r="M874" s="11"/>
    </row>
    <row r="875" spans="12:13" ht="12.75" x14ac:dyDescent="0.2">
      <c r="L875" s="11"/>
      <c r="M875" s="11"/>
    </row>
    <row r="876" spans="12:13" ht="12.75" x14ac:dyDescent="0.2">
      <c r="L876" s="11"/>
      <c r="M876" s="11"/>
    </row>
    <row r="877" spans="12:13" ht="12.75" x14ac:dyDescent="0.2">
      <c r="L877" s="11"/>
      <c r="M877" s="11"/>
    </row>
    <row r="878" spans="12:13" ht="12.75" x14ac:dyDescent="0.2">
      <c r="L878" s="11"/>
      <c r="M878" s="11"/>
    </row>
    <row r="879" spans="12:13" ht="12.75" x14ac:dyDescent="0.2">
      <c r="L879" s="11"/>
      <c r="M879" s="11"/>
    </row>
    <row r="880" spans="12:13" ht="12.75" x14ac:dyDescent="0.2">
      <c r="L880" s="11"/>
      <c r="M880" s="11"/>
    </row>
    <row r="881" spans="12:13" ht="12.75" x14ac:dyDescent="0.2">
      <c r="L881" s="11"/>
      <c r="M881" s="11"/>
    </row>
    <row r="882" spans="12:13" ht="12.75" x14ac:dyDescent="0.2">
      <c r="L882" s="11"/>
      <c r="M882" s="11"/>
    </row>
    <row r="883" spans="12:13" ht="12.75" x14ac:dyDescent="0.2">
      <c r="L883" s="11"/>
      <c r="M883" s="11"/>
    </row>
    <row r="884" spans="12:13" ht="12.75" x14ac:dyDescent="0.2">
      <c r="L884" s="11"/>
      <c r="M884" s="11"/>
    </row>
    <row r="885" spans="12:13" ht="12.75" x14ac:dyDescent="0.2">
      <c r="L885" s="11"/>
      <c r="M885" s="11"/>
    </row>
    <row r="886" spans="12:13" ht="12.75" x14ac:dyDescent="0.2">
      <c r="L886" s="11"/>
      <c r="M886" s="11"/>
    </row>
    <row r="887" spans="12:13" ht="12.75" x14ac:dyDescent="0.2">
      <c r="L887" s="11"/>
      <c r="M887" s="11"/>
    </row>
    <row r="888" spans="12:13" ht="12.75" x14ac:dyDescent="0.2">
      <c r="L888" s="11"/>
      <c r="M888" s="11"/>
    </row>
    <row r="889" spans="12:13" ht="12.75" x14ac:dyDescent="0.2">
      <c r="L889" s="11"/>
      <c r="M889" s="11"/>
    </row>
    <row r="890" spans="12:13" ht="12.75" x14ac:dyDescent="0.2">
      <c r="L890" s="11"/>
      <c r="M890" s="11"/>
    </row>
    <row r="891" spans="12:13" ht="12.75" x14ac:dyDescent="0.2">
      <c r="L891" s="11"/>
      <c r="M891" s="11"/>
    </row>
    <row r="892" spans="12:13" ht="12.75" x14ac:dyDescent="0.2">
      <c r="L892" s="11"/>
      <c r="M892" s="11"/>
    </row>
    <row r="893" spans="12:13" ht="12.75" x14ac:dyDescent="0.2">
      <c r="L893" s="11"/>
      <c r="M893" s="11"/>
    </row>
    <row r="894" spans="12:13" ht="12.75" x14ac:dyDescent="0.2">
      <c r="L894" s="11"/>
      <c r="M894" s="11"/>
    </row>
    <row r="895" spans="12:13" ht="12.75" x14ac:dyDescent="0.2">
      <c r="L895" s="11"/>
      <c r="M895" s="11"/>
    </row>
    <row r="896" spans="12:13" ht="12.75" x14ac:dyDescent="0.2">
      <c r="L896" s="11"/>
      <c r="M896" s="11"/>
    </row>
    <row r="897" spans="12:13" ht="12.75" x14ac:dyDescent="0.2">
      <c r="L897" s="11"/>
      <c r="M897" s="11"/>
    </row>
    <row r="898" spans="12:13" ht="12.75" x14ac:dyDescent="0.2">
      <c r="L898" s="11"/>
      <c r="M898" s="11"/>
    </row>
    <row r="899" spans="12:13" ht="12.75" x14ac:dyDescent="0.2">
      <c r="L899" s="11"/>
      <c r="M899" s="11"/>
    </row>
    <row r="900" spans="12:13" ht="12.75" x14ac:dyDescent="0.2">
      <c r="L900" s="11"/>
      <c r="M900" s="11"/>
    </row>
    <row r="901" spans="12:13" ht="12.75" x14ac:dyDescent="0.2">
      <c r="L901" s="11"/>
      <c r="M901" s="11"/>
    </row>
    <row r="902" spans="12:13" ht="12.75" x14ac:dyDescent="0.2">
      <c r="L902" s="11"/>
      <c r="M902" s="11"/>
    </row>
    <row r="903" spans="12:13" ht="12.75" x14ac:dyDescent="0.2">
      <c r="L903" s="11"/>
      <c r="M903" s="11"/>
    </row>
    <row r="904" spans="12:13" ht="12.75" x14ac:dyDescent="0.2">
      <c r="L904" s="11"/>
      <c r="M904" s="11"/>
    </row>
    <row r="905" spans="12:13" ht="12.75" x14ac:dyDescent="0.2">
      <c r="L905" s="11"/>
      <c r="M905" s="11"/>
    </row>
    <row r="906" spans="12:13" ht="12.75" x14ac:dyDescent="0.2">
      <c r="L906" s="11"/>
      <c r="M906" s="11"/>
    </row>
    <row r="907" spans="12:13" ht="12.75" x14ac:dyDescent="0.2">
      <c r="L907" s="11"/>
      <c r="M907" s="11"/>
    </row>
    <row r="908" spans="12:13" ht="12.75" x14ac:dyDescent="0.2">
      <c r="L908" s="11"/>
      <c r="M908" s="11"/>
    </row>
    <row r="909" spans="12:13" ht="12.75" x14ac:dyDescent="0.2">
      <c r="L909" s="11"/>
      <c r="M909" s="11"/>
    </row>
    <row r="910" spans="12:13" ht="12.75" x14ac:dyDescent="0.2">
      <c r="L910" s="11"/>
      <c r="M910" s="11"/>
    </row>
    <row r="911" spans="12:13" ht="12.75" x14ac:dyDescent="0.2">
      <c r="L911" s="11"/>
      <c r="M911" s="11"/>
    </row>
    <row r="912" spans="12:13" ht="12.75" x14ac:dyDescent="0.2">
      <c r="L912" s="11"/>
      <c r="M912" s="11"/>
    </row>
    <row r="913" spans="12:13" ht="12.75" x14ac:dyDescent="0.2">
      <c r="L913" s="11"/>
      <c r="M913" s="11"/>
    </row>
    <row r="914" spans="12:13" ht="12.75" x14ac:dyDescent="0.2">
      <c r="L914" s="11"/>
      <c r="M914" s="11"/>
    </row>
    <row r="915" spans="12:13" ht="12.75" x14ac:dyDescent="0.2">
      <c r="L915" s="11"/>
      <c r="M915" s="11"/>
    </row>
    <row r="916" spans="12:13" ht="12.75" x14ac:dyDescent="0.2">
      <c r="L916" s="11"/>
      <c r="M916" s="11"/>
    </row>
    <row r="917" spans="12:13" ht="12.75" x14ac:dyDescent="0.2">
      <c r="L917" s="11"/>
      <c r="M917" s="11"/>
    </row>
    <row r="918" spans="12:13" ht="12.75" x14ac:dyDescent="0.2">
      <c r="L918" s="11"/>
      <c r="M918" s="11"/>
    </row>
    <row r="919" spans="12:13" ht="12.75" x14ac:dyDescent="0.2">
      <c r="L919" s="11"/>
      <c r="M919" s="11"/>
    </row>
    <row r="920" spans="12:13" ht="12.75" x14ac:dyDescent="0.2">
      <c r="L920" s="11"/>
      <c r="M920" s="11"/>
    </row>
    <row r="921" spans="12:13" ht="12.75" x14ac:dyDescent="0.2">
      <c r="L921" s="11"/>
      <c r="M921" s="11"/>
    </row>
    <row r="922" spans="12:13" ht="12.75" x14ac:dyDescent="0.2">
      <c r="L922" s="11"/>
      <c r="M922" s="11"/>
    </row>
    <row r="923" spans="12:13" ht="12.75" x14ac:dyDescent="0.2">
      <c r="L923" s="11"/>
      <c r="M923" s="11"/>
    </row>
    <row r="924" spans="12:13" ht="12.75" x14ac:dyDescent="0.2">
      <c r="L924" s="11"/>
      <c r="M924" s="11"/>
    </row>
    <row r="925" spans="12:13" ht="12.75" x14ac:dyDescent="0.2">
      <c r="L925" s="11"/>
      <c r="M925" s="11"/>
    </row>
    <row r="926" spans="12:13" ht="12.75" x14ac:dyDescent="0.2">
      <c r="L926" s="11"/>
      <c r="M926" s="11"/>
    </row>
    <row r="927" spans="12:13" ht="12.75" x14ac:dyDescent="0.2">
      <c r="L927" s="11"/>
      <c r="M927" s="11"/>
    </row>
    <row r="928" spans="12:13" ht="12.75" x14ac:dyDescent="0.2">
      <c r="L928" s="11"/>
      <c r="M928" s="11"/>
    </row>
    <row r="929" spans="12:13" ht="12.75" x14ac:dyDescent="0.2">
      <c r="L929" s="11"/>
      <c r="M929" s="11"/>
    </row>
    <row r="930" spans="12:13" ht="12.75" x14ac:dyDescent="0.2">
      <c r="L930" s="11"/>
      <c r="M930" s="11"/>
    </row>
    <row r="931" spans="12:13" ht="12.75" x14ac:dyDescent="0.2">
      <c r="L931" s="11"/>
      <c r="M931" s="11"/>
    </row>
    <row r="932" spans="12:13" ht="12.75" x14ac:dyDescent="0.2">
      <c r="L932" s="11"/>
      <c r="M932" s="11"/>
    </row>
    <row r="933" spans="12:13" ht="12.75" x14ac:dyDescent="0.2">
      <c r="L933" s="11"/>
      <c r="M933" s="11"/>
    </row>
    <row r="934" spans="12:13" ht="12.75" x14ac:dyDescent="0.2">
      <c r="L934" s="11"/>
      <c r="M934" s="11"/>
    </row>
    <row r="935" spans="12:13" ht="12.75" x14ac:dyDescent="0.2">
      <c r="L935" s="11"/>
      <c r="M935" s="11"/>
    </row>
    <row r="936" spans="12:13" ht="12.75" x14ac:dyDescent="0.2">
      <c r="L936" s="11"/>
      <c r="M936" s="11"/>
    </row>
    <row r="937" spans="12:13" ht="12.75" x14ac:dyDescent="0.2">
      <c r="L937" s="11"/>
      <c r="M937" s="11"/>
    </row>
    <row r="938" spans="12:13" ht="12.75" x14ac:dyDescent="0.2">
      <c r="L938" s="11"/>
      <c r="M938" s="11"/>
    </row>
    <row r="939" spans="12:13" ht="12.75" x14ac:dyDescent="0.2">
      <c r="L939" s="11"/>
      <c r="M939" s="11"/>
    </row>
    <row r="940" spans="12:13" ht="12.75" x14ac:dyDescent="0.2">
      <c r="L940" s="11"/>
      <c r="M940" s="11"/>
    </row>
    <row r="941" spans="12:13" ht="12.75" x14ac:dyDescent="0.2">
      <c r="L941" s="11"/>
      <c r="M941" s="11"/>
    </row>
    <row r="942" spans="12:13" ht="12.75" x14ac:dyDescent="0.2">
      <c r="L942" s="11"/>
      <c r="M942" s="11"/>
    </row>
    <row r="943" spans="12:13" ht="12.75" x14ac:dyDescent="0.2">
      <c r="L943" s="11"/>
      <c r="M943" s="11"/>
    </row>
    <row r="944" spans="12:13" ht="12.75" x14ac:dyDescent="0.2">
      <c r="L944" s="11"/>
      <c r="M944" s="11"/>
    </row>
    <row r="945" spans="12:13" ht="12.75" x14ac:dyDescent="0.2">
      <c r="L945" s="11"/>
      <c r="M945" s="11"/>
    </row>
    <row r="946" spans="12:13" ht="12.75" x14ac:dyDescent="0.2">
      <c r="L946" s="11"/>
      <c r="M946" s="11"/>
    </row>
    <row r="947" spans="12:13" ht="12.75" x14ac:dyDescent="0.2">
      <c r="L947" s="11"/>
      <c r="M947" s="11"/>
    </row>
    <row r="948" spans="12:13" ht="12.75" x14ac:dyDescent="0.2">
      <c r="L948" s="11"/>
      <c r="M948" s="11"/>
    </row>
    <row r="949" spans="12:13" ht="12.75" x14ac:dyDescent="0.2">
      <c r="L949" s="11"/>
      <c r="M949" s="11"/>
    </row>
    <row r="950" spans="12:13" ht="12.75" x14ac:dyDescent="0.2">
      <c r="L950" s="11"/>
      <c r="M950" s="11"/>
    </row>
    <row r="951" spans="12:13" ht="12.75" x14ac:dyDescent="0.2">
      <c r="L951" s="11"/>
      <c r="M951" s="11"/>
    </row>
    <row r="952" spans="12:13" ht="12.75" x14ac:dyDescent="0.2">
      <c r="L952" s="11"/>
      <c r="M952" s="11"/>
    </row>
    <row r="953" spans="12:13" ht="12.75" x14ac:dyDescent="0.2">
      <c r="L953" s="11"/>
      <c r="M953" s="11"/>
    </row>
    <row r="954" spans="12:13" ht="12.75" x14ac:dyDescent="0.2">
      <c r="L954" s="11"/>
      <c r="M954" s="11"/>
    </row>
    <row r="955" spans="12:13" ht="12.75" x14ac:dyDescent="0.2">
      <c r="L955" s="11"/>
      <c r="M955" s="11"/>
    </row>
    <row r="956" spans="12:13" ht="12.75" x14ac:dyDescent="0.2">
      <c r="L956" s="11"/>
      <c r="M956" s="11"/>
    </row>
    <row r="957" spans="12:13" ht="12.75" x14ac:dyDescent="0.2">
      <c r="L957" s="11"/>
      <c r="M957" s="11"/>
    </row>
    <row r="958" spans="12:13" ht="12.75" x14ac:dyDescent="0.2">
      <c r="L958" s="11"/>
      <c r="M958" s="11"/>
    </row>
    <row r="959" spans="12:13" ht="12.75" x14ac:dyDescent="0.2">
      <c r="L959" s="11"/>
      <c r="M959" s="11"/>
    </row>
    <row r="960" spans="12:13" ht="12.75" x14ac:dyDescent="0.2">
      <c r="L960" s="11"/>
      <c r="M960" s="11"/>
    </row>
    <row r="961" spans="12:13" ht="12.75" x14ac:dyDescent="0.2">
      <c r="L961" s="11"/>
      <c r="M961" s="11"/>
    </row>
    <row r="962" spans="12:13" ht="12.75" x14ac:dyDescent="0.2">
      <c r="L962" s="11"/>
      <c r="M962" s="11"/>
    </row>
    <row r="963" spans="12:13" ht="12.75" x14ac:dyDescent="0.2">
      <c r="L963" s="11"/>
      <c r="M963" s="11"/>
    </row>
    <row r="964" spans="12:13" ht="12.75" x14ac:dyDescent="0.2">
      <c r="L964" s="11"/>
      <c r="M964" s="11"/>
    </row>
    <row r="965" spans="12:13" ht="12.75" x14ac:dyDescent="0.2">
      <c r="L965" s="11"/>
      <c r="M965" s="11"/>
    </row>
    <row r="966" spans="12:13" ht="12.75" x14ac:dyDescent="0.2">
      <c r="L966" s="11"/>
      <c r="M966" s="11"/>
    </row>
    <row r="967" spans="12:13" ht="12.75" x14ac:dyDescent="0.2">
      <c r="L967" s="11"/>
      <c r="M967" s="11"/>
    </row>
    <row r="968" spans="12:13" ht="12.75" x14ac:dyDescent="0.2">
      <c r="L968" s="11"/>
      <c r="M968" s="11"/>
    </row>
    <row r="969" spans="12:13" ht="12.75" x14ac:dyDescent="0.2">
      <c r="L969" s="11"/>
      <c r="M969" s="11"/>
    </row>
    <row r="970" spans="12:13" ht="12.75" x14ac:dyDescent="0.2">
      <c r="L970" s="11"/>
      <c r="M970" s="11"/>
    </row>
    <row r="971" spans="12:13" ht="12.75" x14ac:dyDescent="0.2">
      <c r="L971" s="11"/>
      <c r="M971" s="11"/>
    </row>
    <row r="972" spans="12:13" ht="12.75" x14ac:dyDescent="0.2">
      <c r="L972" s="11"/>
      <c r="M972" s="11"/>
    </row>
    <row r="973" spans="12:13" ht="12.75" x14ac:dyDescent="0.2">
      <c r="L973" s="11"/>
      <c r="M973" s="11"/>
    </row>
    <row r="974" spans="12:13" ht="12.75" x14ac:dyDescent="0.2">
      <c r="L974" s="11"/>
      <c r="M974" s="11"/>
    </row>
    <row r="975" spans="12:13" ht="12.75" x14ac:dyDescent="0.2">
      <c r="L975" s="11"/>
      <c r="M975" s="11"/>
    </row>
    <row r="976" spans="12:13" ht="12.75" x14ac:dyDescent="0.2">
      <c r="L976" s="11"/>
      <c r="M976" s="11"/>
    </row>
    <row r="977" spans="12:13" ht="12.75" x14ac:dyDescent="0.2">
      <c r="L977" s="11"/>
      <c r="M977" s="11"/>
    </row>
    <row r="978" spans="12:13" ht="12.75" x14ac:dyDescent="0.2">
      <c r="L978" s="11"/>
      <c r="M978" s="11"/>
    </row>
    <row r="979" spans="12:13" ht="12.75" x14ac:dyDescent="0.2">
      <c r="L979" s="11"/>
      <c r="M979" s="11"/>
    </row>
    <row r="980" spans="12:13" ht="12.75" x14ac:dyDescent="0.2">
      <c r="L980" s="11"/>
      <c r="M980" s="11"/>
    </row>
    <row r="981" spans="12:13" ht="12.75" x14ac:dyDescent="0.2">
      <c r="L981" s="11"/>
      <c r="M981" s="11"/>
    </row>
    <row r="982" spans="12:13" ht="12.75" x14ac:dyDescent="0.2">
      <c r="L982" s="11"/>
      <c r="M982" s="11"/>
    </row>
    <row r="983" spans="12:13" ht="12.75" x14ac:dyDescent="0.2">
      <c r="L983" s="11"/>
      <c r="M983" s="11"/>
    </row>
    <row r="984" spans="12:13" ht="12.75" x14ac:dyDescent="0.2">
      <c r="L984" s="11"/>
      <c r="M984" s="11"/>
    </row>
    <row r="985" spans="12:13" ht="12.75" x14ac:dyDescent="0.2">
      <c r="L985" s="11"/>
      <c r="M985" s="11"/>
    </row>
    <row r="986" spans="12:13" ht="12.75" x14ac:dyDescent="0.2">
      <c r="L986" s="11"/>
      <c r="M986" s="11"/>
    </row>
    <row r="987" spans="12:13" ht="12.75" x14ac:dyDescent="0.2">
      <c r="L987" s="11"/>
      <c r="M987" s="11"/>
    </row>
    <row r="988" spans="12:13" ht="12.75" x14ac:dyDescent="0.2">
      <c r="L988" s="11"/>
      <c r="M988" s="11"/>
    </row>
    <row r="989" spans="12:13" ht="12.75" x14ac:dyDescent="0.2">
      <c r="L989" s="11"/>
      <c r="M989" s="11"/>
    </row>
    <row r="990" spans="12:13" ht="12.75" x14ac:dyDescent="0.2">
      <c r="L990" s="11"/>
      <c r="M990" s="11"/>
    </row>
    <row r="991" spans="12:13" ht="12.75" x14ac:dyDescent="0.2">
      <c r="L991" s="11"/>
      <c r="M991" s="11"/>
    </row>
    <row r="992" spans="12:13" ht="12.75" x14ac:dyDescent="0.2">
      <c r="L992" s="11"/>
      <c r="M992" s="11"/>
    </row>
    <row r="993" spans="12:13" ht="12.75" x14ac:dyDescent="0.2">
      <c r="L993" s="11"/>
      <c r="M993" s="11"/>
    </row>
    <row r="994" spans="12:13" ht="12.75" x14ac:dyDescent="0.2">
      <c r="L994" s="11"/>
      <c r="M994" s="11"/>
    </row>
    <row r="995" spans="12:13" ht="12.75" x14ac:dyDescent="0.2">
      <c r="L995" s="11"/>
      <c r="M995" s="11"/>
    </row>
    <row r="996" spans="12:13" ht="12.75" x14ac:dyDescent="0.2">
      <c r="L996" s="11"/>
      <c r="M996" s="11"/>
    </row>
    <row r="997" spans="12:13" ht="12.75" x14ac:dyDescent="0.2">
      <c r="L997" s="11"/>
      <c r="M997" s="11"/>
    </row>
    <row r="998" spans="12:13" ht="12.75" x14ac:dyDescent="0.2">
      <c r="L998" s="11"/>
      <c r="M998" s="11"/>
    </row>
    <row r="999" spans="12:13" ht="12.75" x14ac:dyDescent="0.2">
      <c r="L999" s="11"/>
      <c r="M999" s="11"/>
    </row>
    <row r="1000" spans="12:13" ht="12.75" x14ac:dyDescent="0.2">
      <c r="L1000" s="11"/>
      <c r="M1000" s="11"/>
    </row>
  </sheetData>
  <mergeCells count="4">
    <mergeCell ref="A1:E1"/>
    <mergeCell ref="F1:I1"/>
    <mergeCell ref="K1:N1"/>
    <mergeCell ref="K19:N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N17"/>
  <sheetViews>
    <sheetView workbookViewId="0">
      <selection sqref="A1:E1"/>
    </sheetView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372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31</v>
      </c>
      <c r="L3" s="5">
        <v>5937</v>
      </c>
      <c r="M3" s="11" t="s">
        <v>9</v>
      </c>
      <c r="N3" s="6">
        <f t="shared" ref="N3:N9" si="0">1000000/L3</f>
        <v>168.43523665150749</v>
      </c>
    </row>
    <row r="4" spans="1:14" ht="12.75" x14ac:dyDescent="0.2">
      <c r="A4" s="4" t="s">
        <v>7</v>
      </c>
      <c r="B4" s="4">
        <v>308</v>
      </c>
      <c r="C4" s="4">
        <v>15210</v>
      </c>
      <c r="D4" s="4">
        <v>1895000</v>
      </c>
      <c r="E4" s="4">
        <v>1.1000000000000001</v>
      </c>
      <c r="F4" s="4">
        <v>1576</v>
      </c>
      <c r="G4" s="4">
        <v>15634</v>
      </c>
      <c r="H4" s="4">
        <v>1894000</v>
      </c>
      <c r="I4" s="4">
        <v>2.8</v>
      </c>
      <c r="K4" s="4" t="s">
        <v>43</v>
      </c>
      <c r="L4" s="5">
        <v>7271</v>
      </c>
      <c r="M4" s="11">
        <v>18.5</v>
      </c>
      <c r="N4" s="6">
        <f t="shared" si="0"/>
        <v>137.53266400770184</v>
      </c>
    </row>
    <row r="5" spans="1:14" ht="12.75" x14ac:dyDescent="0.2">
      <c r="A5" s="4" t="s">
        <v>139</v>
      </c>
      <c r="B5" s="4">
        <v>48</v>
      </c>
      <c r="C5" s="4">
        <v>13905</v>
      </c>
      <c r="D5" s="4">
        <v>1711000</v>
      </c>
      <c r="E5" s="4">
        <v>6.3</v>
      </c>
      <c r="F5" s="4">
        <v>188</v>
      </c>
      <c r="G5" s="4">
        <v>12625</v>
      </c>
      <c r="H5" s="4">
        <v>1530000</v>
      </c>
      <c r="I5" s="4">
        <v>3.7</v>
      </c>
      <c r="K5" s="4" t="s">
        <v>51</v>
      </c>
      <c r="L5" s="5">
        <v>7882</v>
      </c>
      <c r="M5" s="11" t="s">
        <v>9</v>
      </c>
      <c r="N5" s="6">
        <f t="shared" si="0"/>
        <v>126.8713524486171</v>
      </c>
    </row>
    <row r="6" spans="1:14" ht="12.75" x14ac:dyDescent="0.2">
      <c r="A6" s="4" t="s">
        <v>43</v>
      </c>
      <c r="B6" s="4">
        <v>25</v>
      </c>
      <c r="C6" s="4">
        <v>7271</v>
      </c>
      <c r="D6" s="4">
        <v>717000</v>
      </c>
      <c r="E6" s="4">
        <v>22.8</v>
      </c>
      <c r="F6" s="4">
        <v>157</v>
      </c>
      <c r="G6" s="4">
        <v>7060</v>
      </c>
      <c r="H6" s="4">
        <v>741000</v>
      </c>
      <c r="I6" s="4">
        <v>18.5</v>
      </c>
      <c r="K6" s="4" t="s">
        <v>139</v>
      </c>
      <c r="L6" s="5">
        <v>13905</v>
      </c>
      <c r="M6" s="11">
        <v>3.7</v>
      </c>
      <c r="N6" s="6">
        <f t="shared" si="0"/>
        <v>71.91657677094571</v>
      </c>
    </row>
    <row r="7" spans="1:14" ht="12.75" x14ac:dyDescent="0.2">
      <c r="A7" s="4" t="s">
        <v>51</v>
      </c>
      <c r="B7" s="4">
        <v>23</v>
      </c>
      <c r="C7" s="4">
        <v>7882</v>
      </c>
      <c r="D7" s="4">
        <v>941000</v>
      </c>
      <c r="E7" s="4" t="s">
        <v>350</v>
      </c>
      <c r="F7" s="4">
        <v>115</v>
      </c>
      <c r="G7" s="4">
        <v>7009</v>
      </c>
      <c r="H7" s="4">
        <v>864000</v>
      </c>
      <c r="I7" s="4" t="s">
        <v>350</v>
      </c>
      <c r="K7" s="4" t="s">
        <v>141</v>
      </c>
      <c r="L7" s="5">
        <v>13988</v>
      </c>
      <c r="M7" s="11" t="s">
        <v>9</v>
      </c>
      <c r="N7" s="6">
        <f t="shared" si="0"/>
        <v>71.489848441521303</v>
      </c>
    </row>
    <row r="8" spans="1:14" ht="12.75" x14ac:dyDescent="0.2">
      <c r="A8" s="4" t="s">
        <v>222</v>
      </c>
      <c r="B8" s="4">
        <v>105</v>
      </c>
      <c r="C8" s="4">
        <v>20782</v>
      </c>
      <c r="D8" s="4">
        <v>2643000</v>
      </c>
      <c r="E8" s="4">
        <v>0.8</v>
      </c>
      <c r="F8" s="4">
        <v>569</v>
      </c>
      <c r="G8" s="4">
        <v>22175</v>
      </c>
      <c r="H8" s="4">
        <v>2675000</v>
      </c>
      <c r="I8" s="4">
        <v>0.7</v>
      </c>
      <c r="K8" s="4" t="s">
        <v>144</v>
      </c>
      <c r="L8" s="5">
        <v>14082</v>
      </c>
      <c r="M8" s="11">
        <v>2</v>
      </c>
      <c r="N8" s="6">
        <f t="shared" si="0"/>
        <v>71.012640249964491</v>
      </c>
    </row>
    <row r="9" spans="1:14" ht="12.75" x14ac:dyDescent="0.2">
      <c r="A9" s="4" t="s">
        <v>141</v>
      </c>
      <c r="B9" s="4">
        <v>22</v>
      </c>
      <c r="C9" s="4">
        <v>13988</v>
      </c>
      <c r="D9" s="4">
        <v>1763000</v>
      </c>
      <c r="E9" s="4" t="s">
        <v>350</v>
      </c>
      <c r="F9" s="4">
        <v>110</v>
      </c>
      <c r="G9" s="4">
        <v>16394</v>
      </c>
      <c r="H9" s="4">
        <v>1845000</v>
      </c>
      <c r="I9" s="4" t="s">
        <v>350</v>
      </c>
      <c r="K9" s="4" t="s">
        <v>222</v>
      </c>
      <c r="L9" s="5">
        <v>20782</v>
      </c>
      <c r="M9" s="11">
        <v>0.7</v>
      </c>
      <c r="N9" s="6">
        <f t="shared" si="0"/>
        <v>48.118564142046004</v>
      </c>
    </row>
    <row r="10" spans="1:14" ht="12.75" x14ac:dyDescent="0.2">
      <c r="A10" s="4" t="s">
        <v>31</v>
      </c>
      <c r="B10" s="4">
        <v>4</v>
      </c>
      <c r="C10" s="4">
        <v>5937</v>
      </c>
      <c r="D10" s="4">
        <v>683000</v>
      </c>
      <c r="E10" s="4" t="s">
        <v>350</v>
      </c>
      <c r="F10" s="4">
        <v>48</v>
      </c>
      <c r="G10" s="4">
        <v>6805</v>
      </c>
      <c r="H10" s="4">
        <v>815000</v>
      </c>
      <c r="I10" s="4" t="s">
        <v>350</v>
      </c>
      <c r="L10" s="5"/>
      <c r="M10" s="11"/>
      <c r="N10" s="6"/>
    </row>
    <row r="11" spans="1:14" ht="12.75" x14ac:dyDescent="0.2">
      <c r="A11" s="4" t="s">
        <v>144</v>
      </c>
      <c r="B11" s="4">
        <v>81</v>
      </c>
      <c r="C11" s="4">
        <v>14082</v>
      </c>
      <c r="D11" s="4">
        <v>1765000</v>
      </c>
      <c r="E11" s="4">
        <v>-5.9</v>
      </c>
      <c r="F11" s="4">
        <v>389</v>
      </c>
      <c r="G11" s="4">
        <v>14405</v>
      </c>
      <c r="H11" s="4">
        <v>1842000</v>
      </c>
      <c r="I11" s="4">
        <v>2</v>
      </c>
      <c r="K11" s="21" t="s">
        <v>59</v>
      </c>
      <c r="L11" s="20"/>
      <c r="M11" s="20"/>
      <c r="N11" s="20"/>
    </row>
    <row r="12" spans="1:14" ht="12.75" x14ac:dyDescent="0.2">
      <c r="L12" s="5"/>
      <c r="M12" s="11"/>
      <c r="N12" s="6"/>
    </row>
    <row r="13" spans="1:14" ht="12.75" x14ac:dyDescent="0.2">
      <c r="L13" s="5"/>
      <c r="M13" s="11"/>
      <c r="N13" s="6"/>
    </row>
    <row r="14" spans="1:14" ht="12.75" x14ac:dyDescent="0.2">
      <c r="L14" s="5"/>
      <c r="M14" s="11"/>
      <c r="N14" s="6"/>
    </row>
    <row r="15" spans="1:14" ht="12.75" x14ac:dyDescent="0.2">
      <c r="L15" s="5"/>
      <c r="M15" s="11"/>
      <c r="N15" s="6"/>
    </row>
    <row r="16" spans="1:14" ht="12.75" x14ac:dyDescent="0.2">
      <c r="L16" s="5"/>
      <c r="M16" s="11"/>
      <c r="N16" s="6"/>
    </row>
    <row r="17" spans="12:14" ht="12.75" x14ac:dyDescent="0.2">
      <c r="L17" s="5"/>
      <c r="M17" s="11"/>
      <c r="N17" s="6"/>
    </row>
  </sheetData>
  <mergeCells count="4">
    <mergeCell ref="A1:E1"/>
    <mergeCell ref="F1:I1"/>
    <mergeCell ref="K1:N1"/>
    <mergeCell ref="K11:N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N18"/>
  <sheetViews>
    <sheetView workbookViewId="0">
      <selection sqref="A1:E1"/>
    </sheetView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373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75</v>
      </c>
      <c r="L3" s="5">
        <v>10117</v>
      </c>
      <c r="M3" s="11" t="s">
        <v>9</v>
      </c>
      <c r="N3" s="6">
        <f t="shared" ref="N3:N11" si="0">1000000/L3</f>
        <v>98.843530690916282</v>
      </c>
    </row>
    <row r="4" spans="1:14" ht="12.75" x14ac:dyDescent="0.2">
      <c r="A4" s="4" t="s">
        <v>32</v>
      </c>
      <c r="B4" s="4">
        <v>382</v>
      </c>
      <c r="C4" s="4">
        <v>25553</v>
      </c>
      <c r="D4" s="4">
        <v>3261000</v>
      </c>
      <c r="E4" s="4">
        <v>-3.9</v>
      </c>
      <c r="F4" s="4">
        <v>1679</v>
      </c>
      <c r="G4" s="4">
        <v>24906</v>
      </c>
      <c r="H4" s="4">
        <v>3179000</v>
      </c>
      <c r="I4" s="4">
        <v>1.6</v>
      </c>
      <c r="K4" s="4" t="s">
        <v>96</v>
      </c>
      <c r="L4" s="5">
        <v>10697</v>
      </c>
      <c r="M4" s="11" t="s">
        <v>9</v>
      </c>
      <c r="N4" s="6">
        <f t="shared" si="0"/>
        <v>93.484154435823129</v>
      </c>
    </row>
    <row r="5" spans="1:14" ht="12.75" x14ac:dyDescent="0.2">
      <c r="A5" s="4" t="s">
        <v>161</v>
      </c>
      <c r="B5" s="4">
        <v>22</v>
      </c>
      <c r="C5" s="4">
        <v>15793</v>
      </c>
      <c r="D5" s="4">
        <v>1833000</v>
      </c>
      <c r="E5" s="4" t="s">
        <v>350</v>
      </c>
      <c r="F5" s="4">
        <v>114</v>
      </c>
      <c r="G5" s="4">
        <v>19265</v>
      </c>
      <c r="H5" s="4">
        <v>2133000</v>
      </c>
      <c r="I5" s="4" t="s">
        <v>350</v>
      </c>
      <c r="K5" s="4" t="s">
        <v>161</v>
      </c>
      <c r="L5" s="5">
        <v>15793</v>
      </c>
      <c r="M5" s="11" t="s">
        <v>9</v>
      </c>
      <c r="N5" s="6">
        <f t="shared" si="0"/>
        <v>63.319192047109482</v>
      </c>
    </row>
    <row r="6" spans="1:14" ht="12.75" x14ac:dyDescent="0.2">
      <c r="A6" s="4" t="s">
        <v>96</v>
      </c>
      <c r="B6" s="4">
        <v>11</v>
      </c>
      <c r="C6" s="4">
        <v>10697</v>
      </c>
      <c r="D6" s="4">
        <v>1142000</v>
      </c>
      <c r="E6" s="4" t="s">
        <v>350</v>
      </c>
      <c r="F6" s="4">
        <v>51</v>
      </c>
      <c r="G6" s="4">
        <v>10539</v>
      </c>
      <c r="H6" s="4">
        <v>1246000</v>
      </c>
      <c r="I6" s="4" t="s">
        <v>350</v>
      </c>
      <c r="K6" s="4" t="s">
        <v>162</v>
      </c>
      <c r="L6" s="5">
        <v>15809</v>
      </c>
      <c r="M6" s="11" t="s">
        <v>9</v>
      </c>
      <c r="N6" s="6">
        <f t="shared" si="0"/>
        <v>63.255107849958883</v>
      </c>
    </row>
    <row r="7" spans="1:14" ht="12.75" x14ac:dyDescent="0.2">
      <c r="A7" s="4" t="s">
        <v>225</v>
      </c>
      <c r="B7" s="4">
        <v>30</v>
      </c>
      <c r="C7" s="4">
        <v>20919</v>
      </c>
      <c r="D7" s="4">
        <v>2568000</v>
      </c>
      <c r="E7" s="4">
        <v>-2.1</v>
      </c>
      <c r="F7" s="4">
        <v>121</v>
      </c>
      <c r="G7" s="4">
        <v>20951</v>
      </c>
      <c r="H7" s="4">
        <v>2467000</v>
      </c>
      <c r="I7" s="4">
        <v>-1.7</v>
      </c>
      <c r="K7" s="4" t="s">
        <v>181</v>
      </c>
      <c r="L7" s="5">
        <v>16997</v>
      </c>
      <c r="M7" s="11" t="s">
        <v>9</v>
      </c>
      <c r="N7" s="6">
        <f t="shared" si="0"/>
        <v>58.833911866800022</v>
      </c>
    </row>
    <row r="8" spans="1:14" ht="12.75" x14ac:dyDescent="0.2">
      <c r="A8" s="4" t="s">
        <v>181</v>
      </c>
      <c r="B8" s="4">
        <v>16</v>
      </c>
      <c r="C8" s="4">
        <v>16997</v>
      </c>
      <c r="D8" s="4">
        <v>1934000</v>
      </c>
      <c r="E8" s="4" t="s">
        <v>350</v>
      </c>
      <c r="F8" s="4">
        <v>81</v>
      </c>
      <c r="G8" s="4">
        <v>17508</v>
      </c>
      <c r="H8" s="4">
        <v>2019000</v>
      </c>
      <c r="I8" s="4" t="s">
        <v>350</v>
      </c>
      <c r="K8" s="4" t="s">
        <v>216</v>
      </c>
      <c r="L8" s="5">
        <v>20046</v>
      </c>
      <c r="M8" s="11" t="s">
        <v>9</v>
      </c>
      <c r="N8" s="6">
        <f t="shared" si="0"/>
        <v>49.885263893045995</v>
      </c>
    </row>
    <row r="9" spans="1:14" ht="12.75" x14ac:dyDescent="0.2">
      <c r="A9" s="4" t="s">
        <v>223</v>
      </c>
      <c r="B9" s="4">
        <v>36</v>
      </c>
      <c r="C9" s="4">
        <v>20820</v>
      </c>
      <c r="D9" s="4">
        <v>2517000</v>
      </c>
      <c r="E9" s="4">
        <v>-9.9</v>
      </c>
      <c r="F9" s="4">
        <v>143</v>
      </c>
      <c r="G9" s="4">
        <v>20306</v>
      </c>
      <c r="H9" s="4">
        <v>2435000</v>
      </c>
      <c r="I9" s="4">
        <v>1.7</v>
      </c>
      <c r="K9" s="4" t="s">
        <v>223</v>
      </c>
      <c r="L9" s="5">
        <v>20820</v>
      </c>
      <c r="M9" s="11">
        <v>1.7</v>
      </c>
      <c r="N9" s="6">
        <f t="shared" si="0"/>
        <v>48.030739673390968</v>
      </c>
    </row>
    <row r="10" spans="1:14" ht="12.75" x14ac:dyDescent="0.2">
      <c r="A10" s="4" t="s">
        <v>8</v>
      </c>
      <c r="B10" s="4">
        <v>0</v>
      </c>
      <c r="C10" s="4">
        <v>0</v>
      </c>
      <c r="D10" s="4">
        <v>0</v>
      </c>
      <c r="E10" s="4" t="s">
        <v>350</v>
      </c>
      <c r="F10" s="4">
        <v>5</v>
      </c>
      <c r="G10" s="4">
        <v>8174</v>
      </c>
      <c r="H10" s="4">
        <v>880000</v>
      </c>
      <c r="I10" s="4" t="s">
        <v>350</v>
      </c>
      <c r="K10" s="4" t="s">
        <v>225</v>
      </c>
      <c r="L10" s="5">
        <v>20919</v>
      </c>
      <c r="M10" s="11">
        <v>-1.7</v>
      </c>
      <c r="N10" s="6">
        <f t="shared" si="0"/>
        <v>47.803432286438166</v>
      </c>
    </row>
    <row r="11" spans="1:14" ht="12.75" x14ac:dyDescent="0.2">
      <c r="A11" s="4" t="s">
        <v>216</v>
      </c>
      <c r="B11" s="4">
        <v>33</v>
      </c>
      <c r="C11" s="4">
        <v>20046</v>
      </c>
      <c r="D11" s="4">
        <v>2605000</v>
      </c>
      <c r="E11" s="4">
        <v>-1.7</v>
      </c>
      <c r="F11" s="4">
        <v>145</v>
      </c>
      <c r="G11" s="4">
        <v>19203</v>
      </c>
      <c r="H11" s="4">
        <v>2466000</v>
      </c>
      <c r="I11" s="4" t="s">
        <v>350</v>
      </c>
      <c r="K11" s="4" t="s">
        <v>101</v>
      </c>
      <c r="L11" s="5">
        <v>31794</v>
      </c>
      <c r="M11" s="11">
        <v>-0.8</v>
      </c>
      <c r="N11" s="6">
        <f t="shared" si="0"/>
        <v>31.452475309806882</v>
      </c>
    </row>
    <row r="12" spans="1:14" ht="12.75" x14ac:dyDescent="0.2">
      <c r="A12" s="4" t="s">
        <v>75</v>
      </c>
      <c r="B12" s="4">
        <v>4</v>
      </c>
      <c r="C12" s="4">
        <v>10117</v>
      </c>
      <c r="D12" s="4">
        <v>1693000</v>
      </c>
      <c r="E12" s="4" t="s">
        <v>350</v>
      </c>
      <c r="F12" s="4">
        <v>37</v>
      </c>
      <c r="G12" s="4">
        <v>11903</v>
      </c>
      <c r="H12" s="4">
        <v>1407000</v>
      </c>
      <c r="I12" s="4" t="s">
        <v>350</v>
      </c>
      <c r="L12" s="5"/>
      <c r="M12" s="11"/>
      <c r="N12" s="6"/>
    </row>
    <row r="13" spans="1:14" ht="12.75" x14ac:dyDescent="0.2">
      <c r="A13" s="4" t="s">
        <v>162</v>
      </c>
      <c r="B13" s="4">
        <v>23</v>
      </c>
      <c r="C13" s="4">
        <v>15809</v>
      </c>
      <c r="D13" s="4">
        <v>2162000</v>
      </c>
      <c r="E13" s="4" t="s">
        <v>350</v>
      </c>
      <c r="F13" s="4">
        <v>108</v>
      </c>
      <c r="G13" s="4">
        <v>15774</v>
      </c>
      <c r="H13" s="4">
        <v>1966000</v>
      </c>
      <c r="I13" s="4" t="s">
        <v>350</v>
      </c>
      <c r="L13" s="5"/>
      <c r="M13" s="11"/>
    </row>
    <row r="14" spans="1:14" ht="12.75" x14ac:dyDescent="0.2">
      <c r="A14" s="4" t="s">
        <v>101</v>
      </c>
      <c r="B14" s="4">
        <v>207</v>
      </c>
      <c r="C14" s="4">
        <v>31794</v>
      </c>
      <c r="D14" s="4">
        <v>4115000</v>
      </c>
      <c r="E14" s="4">
        <v>-3.5</v>
      </c>
      <c r="F14" s="4">
        <v>874</v>
      </c>
      <c r="G14" s="4">
        <v>31186</v>
      </c>
      <c r="H14" s="4">
        <v>4112000</v>
      </c>
      <c r="I14" s="4">
        <v>-0.8</v>
      </c>
      <c r="K14" s="21" t="s">
        <v>59</v>
      </c>
      <c r="L14" s="20"/>
      <c r="M14" s="20"/>
      <c r="N14" s="20"/>
    </row>
    <row r="15" spans="1:14" ht="12.75" x14ac:dyDescent="0.2">
      <c r="L15" s="11"/>
      <c r="M15" s="11"/>
    </row>
    <row r="16" spans="1:14" ht="12.75" x14ac:dyDescent="0.2">
      <c r="L16" s="11"/>
      <c r="M16" s="11"/>
    </row>
    <row r="17" spans="12:13" ht="12.75" x14ac:dyDescent="0.2">
      <c r="L17" s="11"/>
      <c r="M17" s="11"/>
    </row>
    <row r="18" spans="12:13" ht="12.75" x14ac:dyDescent="0.2">
      <c r="L18" s="11"/>
      <c r="M18" s="11"/>
    </row>
  </sheetData>
  <mergeCells count="4">
    <mergeCell ref="A1:E1"/>
    <mergeCell ref="F1:I1"/>
    <mergeCell ref="K1:N1"/>
    <mergeCell ref="K14:N1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N76"/>
  <sheetViews>
    <sheetView workbookViewId="0">
      <selection sqref="A1:E1"/>
    </sheetView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374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65</v>
      </c>
      <c r="L3" s="5">
        <v>9241</v>
      </c>
      <c r="M3" s="11" t="s">
        <v>9</v>
      </c>
      <c r="N3" s="6">
        <f t="shared" ref="N3:N51" si="0">1000000/L3</f>
        <v>108.21339681852614</v>
      </c>
    </row>
    <row r="4" spans="1:14" ht="12.75" x14ac:dyDescent="0.2">
      <c r="A4" s="4" t="s">
        <v>42</v>
      </c>
      <c r="B4" s="4">
        <v>2037</v>
      </c>
      <c r="C4" s="4">
        <v>32910</v>
      </c>
      <c r="D4" s="4">
        <v>4169000</v>
      </c>
      <c r="E4" s="4">
        <v>1.5</v>
      </c>
      <c r="F4" s="4">
        <v>9306</v>
      </c>
      <c r="G4" s="4">
        <v>32413</v>
      </c>
      <c r="H4" s="4">
        <v>4026000</v>
      </c>
      <c r="I4" s="4">
        <v>3.1</v>
      </c>
      <c r="K4" s="4" t="s">
        <v>74</v>
      </c>
      <c r="L4" s="5">
        <v>10011</v>
      </c>
      <c r="M4" s="11" t="s">
        <v>9</v>
      </c>
      <c r="N4" s="6">
        <f t="shared" si="0"/>
        <v>99.890120867046249</v>
      </c>
    </row>
    <row r="5" spans="1:14" ht="12.75" x14ac:dyDescent="0.2">
      <c r="A5" s="4" t="s">
        <v>284</v>
      </c>
      <c r="B5" s="4">
        <v>53</v>
      </c>
      <c r="C5" s="4">
        <v>31424</v>
      </c>
      <c r="D5" s="4">
        <v>3852000</v>
      </c>
      <c r="E5" s="4">
        <v>9.1</v>
      </c>
      <c r="F5" s="4">
        <v>251</v>
      </c>
      <c r="G5" s="4">
        <v>31876</v>
      </c>
      <c r="H5" s="4">
        <v>3944000</v>
      </c>
      <c r="I5" s="4">
        <v>9.6</v>
      </c>
      <c r="K5" s="4" t="s">
        <v>90</v>
      </c>
      <c r="L5" s="5">
        <v>10543</v>
      </c>
      <c r="M5" s="11" t="s">
        <v>9</v>
      </c>
      <c r="N5" s="6">
        <f t="shared" si="0"/>
        <v>94.849663283695349</v>
      </c>
    </row>
    <row r="6" spans="1:14" ht="12.75" x14ac:dyDescent="0.2">
      <c r="A6" s="4" t="s">
        <v>285</v>
      </c>
      <c r="B6" s="4">
        <v>68</v>
      </c>
      <c r="C6" s="4">
        <v>31646</v>
      </c>
      <c r="D6" s="4">
        <v>4051000</v>
      </c>
      <c r="E6" s="4">
        <v>-1.5</v>
      </c>
      <c r="F6" s="4">
        <v>273</v>
      </c>
      <c r="G6" s="4">
        <v>33105</v>
      </c>
      <c r="H6" s="4">
        <v>4012000</v>
      </c>
      <c r="I6" s="4">
        <v>3.3</v>
      </c>
      <c r="K6" s="4" t="s">
        <v>94</v>
      </c>
      <c r="L6" s="5">
        <v>10631</v>
      </c>
      <c r="M6" s="11" t="s">
        <v>9</v>
      </c>
      <c r="N6" s="6">
        <f t="shared" si="0"/>
        <v>94.064528266390738</v>
      </c>
    </row>
    <row r="7" spans="1:14" ht="12.75" x14ac:dyDescent="0.2">
      <c r="A7" s="4" t="s">
        <v>100</v>
      </c>
      <c r="B7" s="4">
        <v>20</v>
      </c>
      <c r="C7" s="4">
        <v>10971</v>
      </c>
      <c r="D7" s="4">
        <v>1086000</v>
      </c>
      <c r="E7" s="4" t="s">
        <v>350</v>
      </c>
      <c r="F7" s="4">
        <v>96</v>
      </c>
      <c r="G7" s="4">
        <v>11609</v>
      </c>
      <c r="H7" s="4">
        <v>1045000</v>
      </c>
      <c r="I7" s="4" t="s">
        <v>350</v>
      </c>
      <c r="K7" s="4" t="s">
        <v>100</v>
      </c>
      <c r="L7" s="5">
        <v>10971</v>
      </c>
      <c r="M7" s="11" t="s">
        <v>9</v>
      </c>
      <c r="N7" s="6">
        <f t="shared" si="0"/>
        <v>91.14939385653085</v>
      </c>
    </row>
    <row r="8" spans="1:14" ht="12.75" x14ac:dyDescent="0.2">
      <c r="A8" s="4" t="s">
        <v>258</v>
      </c>
      <c r="B8" s="4">
        <v>23</v>
      </c>
      <c r="C8" s="4">
        <v>26752</v>
      </c>
      <c r="D8" s="4">
        <v>3513000</v>
      </c>
      <c r="E8" s="4" t="s">
        <v>350</v>
      </c>
      <c r="F8" s="4">
        <v>80</v>
      </c>
      <c r="G8" s="4">
        <v>28701</v>
      </c>
      <c r="H8" s="4">
        <v>3450000</v>
      </c>
      <c r="I8" s="4" t="s">
        <v>350</v>
      </c>
      <c r="K8" s="4" t="s">
        <v>102</v>
      </c>
      <c r="L8" s="5">
        <v>11071</v>
      </c>
      <c r="M8" s="11" t="s">
        <v>9</v>
      </c>
      <c r="N8" s="6">
        <f t="shared" si="0"/>
        <v>90.32607713846987</v>
      </c>
    </row>
    <row r="9" spans="1:14" ht="12.75" x14ac:dyDescent="0.2">
      <c r="A9" s="4" t="s">
        <v>251</v>
      </c>
      <c r="B9" s="4">
        <v>99</v>
      </c>
      <c r="C9" s="4">
        <v>24986</v>
      </c>
      <c r="D9" s="4">
        <v>3127000</v>
      </c>
      <c r="E9" s="4">
        <v>-1</v>
      </c>
      <c r="F9" s="4">
        <v>481</v>
      </c>
      <c r="G9" s="4">
        <v>25946</v>
      </c>
      <c r="H9" s="4">
        <v>3183000</v>
      </c>
      <c r="I9" s="4">
        <v>-6.2</v>
      </c>
      <c r="K9" s="4" t="s">
        <v>105</v>
      </c>
      <c r="L9" s="5">
        <v>11665</v>
      </c>
      <c r="M9" s="11" t="s">
        <v>9</v>
      </c>
      <c r="N9" s="6">
        <f t="shared" si="0"/>
        <v>85.726532361765962</v>
      </c>
    </row>
    <row r="10" spans="1:14" ht="12.75" x14ac:dyDescent="0.2">
      <c r="A10" s="4" t="s">
        <v>147</v>
      </c>
      <c r="B10" s="4">
        <v>5</v>
      </c>
      <c r="C10" s="4">
        <v>14441</v>
      </c>
      <c r="D10" s="4">
        <v>1294000</v>
      </c>
      <c r="E10" s="4" t="s">
        <v>350</v>
      </c>
      <c r="F10" s="4">
        <v>37</v>
      </c>
      <c r="G10" s="4">
        <v>12052</v>
      </c>
      <c r="H10" s="4">
        <v>1328000</v>
      </c>
      <c r="I10" s="4" t="s">
        <v>350</v>
      </c>
      <c r="K10" s="4" t="s">
        <v>110</v>
      </c>
      <c r="L10" s="5">
        <v>12124</v>
      </c>
      <c r="M10" s="11" t="s">
        <v>9</v>
      </c>
      <c r="N10" s="6">
        <f t="shared" si="0"/>
        <v>82.481029363246449</v>
      </c>
    </row>
    <row r="11" spans="1:14" ht="12.75" x14ac:dyDescent="0.2">
      <c r="A11" s="4" t="s">
        <v>105</v>
      </c>
      <c r="B11" s="4">
        <v>8</v>
      </c>
      <c r="C11" s="4">
        <v>11665</v>
      </c>
      <c r="D11" s="4">
        <v>1392000</v>
      </c>
      <c r="E11" s="4" t="s">
        <v>350</v>
      </c>
      <c r="F11" s="4">
        <v>38</v>
      </c>
      <c r="G11" s="4">
        <v>12180</v>
      </c>
      <c r="H11" s="4">
        <v>1513000</v>
      </c>
      <c r="I11" s="4" t="s">
        <v>350</v>
      </c>
      <c r="K11" s="4" t="s">
        <v>113</v>
      </c>
      <c r="L11" s="5">
        <v>12345</v>
      </c>
      <c r="M11" s="11" t="s">
        <v>9</v>
      </c>
      <c r="N11" s="6">
        <f t="shared" si="0"/>
        <v>81.004455245038471</v>
      </c>
    </row>
    <row r="12" spans="1:14" ht="12.75" x14ac:dyDescent="0.2">
      <c r="A12" s="4" t="s">
        <v>182</v>
      </c>
      <c r="B12" s="4">
        <v>42</v>
      </c>
      <c r="C12" s="4">
        <v>17061</v>
      </c>
      <c r="D12" s="4">
        <v>2007000</v>
      </c>
      <c r="E12" s="4">
        <v>11.8</v>
      </c>
      <c r="F12" s="4">
        <v>211</v>
      </c>
      <c r="G12" s="4">
        <v>15706</v>
      </c>
      <c r="H12" s="4">
        <v>1878000</v>
      </c>
      <c r="I12" s="4" t="s">
        <v>350</v>
      </c>
      <c r="K12" s="4" t="s">
        <v>121</v>
      </c>
      <c r="L12" s="5">
        <v>12904</v>
      </c>
      <c r="M12" s="11" t="s">
        <v>9</v>
      </c>
      <c r="N12" s="6">
        <f t="shared" si="0"/>
        <v>77.495350278983267</v>
      </c>
    </row>
    <row r="13" spans="1:14" ht="12.75" x14ac:dyDescent="0.2">
      <c r="A13" s="4" t="s">
        <v>74</v>
      </c>
      <c r="B13" s="4">
        <v>6</v>
      </c>
      <c r="C13" s="4">
        <v>10011</v>
      </c>
      <c r="D13" s="4">
        <v>956000</v>
      </c>
      <c r="E13" s="4" t="s">
        <v>350</v>
      </c>
      <c r="F13" s="4">
        <v>36</v>
      </c>
      <c r="G13" s="4">
        <v>12796</v>
      </c>
      <c r="H13" s="4">
        <v>1310000</v>
      </c>
      <c r="I13" s="4" t="s">
        <v>350</v>
      </c>
      <c r="K13" s="4" t="s">
        <v>135</v>
      </c>
      <c r="L13" s="5">
        <v>13644</v>
      </c>
      <c r="M13" s="11" t="s">
        <v>9</v>
      </c>
      <c r="N13" s="6">
        <f t="shared" si="0"/>
        <v>73.292289651128698</v>
      </c>
    </row>
    <row r="14" spans="1:14" ht="12.75" x14ac:dyDescent="0.2">
      <c r="A14" s="4" t="s">
        <v>90</v>
      </c>
      <c r="B14" s="4">
        <v>4</v>
      </c>
      <c r="C14" s="4">
        <v>10543</v>
      </c>
      <c r="D14" s="4">
        <v>1488000</v>
      </c>
      <c r="E14" s="4" t="s">
        <v>350</v>
      </c>
      <c r="F14" s="4">
        <v>46</v>
      </c>
      <c r="G14" s="4">
        <v>15280</v>
      </c>
      <c r="H14" s="4">
        <v>1991000</v>
      </c>
      <c r="I14" s="4" t="s">
        <v>350</v>
      </c>
      <c r="K14" s="4" t="s">
        <v>140</v>
      </c>
      <c r="L14" s="5">
        <v>13955</v>
      </c>
      <c r="M14" s="11" t="s">
        <v>9</v>
      </c>
      <c r="N14" s="6">
        <f t="shared" si="0"/>
        <v>71.65890361877463</v>
      </c>
    </row>
    <row r="15" spans="1:14" ht="12.75" x14ac:dyDescent="0.2">
      <c r="A15" s="4" t="s">
        <v>110</v>
      </c>
      <c r="B15" s="4">
        <v>10</v>
      </c>
      <c r="C15" s="4">
        <v>12124</v>
      </c>
      <c r="D15" s="4">
        <v>1231000</v>
      </c>
      <c r="E15" s="4" t="s">
        <v>350</v>
      </c>
      <c r="F15" s="4">
        <v>57</v>
      </c>
      <c r="G15" s="4">
        <v>9840</v>
      </c>
      <c r="H15" s="4">
        <v>1032000</v>
      </c>
      <c r="I15" s="4" t="s">
        <v>350</v>
      </c>
      <c r="K15" s="4" t="s">
        <v>147</v>
      </c>
      <c r="L15" s="5">
        <v>14441</v>
      </c>
      <c r="M15" s="11" t="s">
        <v>9</v>
      </c>
      <c r="N15" s="6">
        <f t="shared" si="0"/>
        <v>69.247282044179769</v>
      </c>
    </row>
    <row r="16" spans="1:14" ht="12.75" x14ac:dyDescent="0.2">
      <c r="A16" s="4" t="s">
        <v>333</v>
      </c>
      <c r="B16" s="4">
        <v>369</v>
      </c>
      <c r="C16" s="4">
        <v>50831</v>
      </c>
      <c r="D16" s="4">
        <v>6943000</v>
      </c>
      <c r="E16" s="4">
        <v>0</v>
      </c>
      <c r="F16" s="4">
        <v>1684</v>
      </c>
      <c r="G16" s="4">
        <v>49262</v>
      </c>
      <c r="H16" s="4">
        <v>6631000</v>
      </c>
      <c r="I16" s="4">
        <v>4.2</v>
      </c>
      <c r="K16" s="4" t="s">
        <v>152</v>
      </c>
      <c r="L16" s="5">
        <v>14942</v>
      </c>
      <c r="M16" s="11" t="s">
        <v>9</v>
      </c>
      <c r="N16" s="6">
        <f t="shared" si="0"/>
        <v>66.925445054209604</v>
      </c>
    </row>
    <row r="17" spans="1:14" ht="12.75" x14ac:dyDescent="0.2">
      <c r="A17" s="4" t="s">
        <v>121</v>
      </c>
      <c r="B17" s="4">
        <v>13</v>
      </c>
      <c r="C17" s="4">
        <v>12904</v>
      </c>
      <c r="D17" s="4">
        <v>1680000</v>
      </c>
      <c r="E17" s="4" t="s">
        <v>350</v>
      </c>
      <c r="F17" s="4">
        <v>68</v>
      </c>
      <c r="G17" s="4">
        <v>12864</v>
      </c>
      <c r="H17" s="4">
        <v>1497000</v>
      </c>
      <c r="I17" s="4" t="s">
        <v>350</v>
      </c>
      <c r="K17" s="4" t="s">
        <v>153</v>
      </c>
      <c r="L17" s="5">
        <v>14985</v>
      </c>
      <c r="M17" s="11" t="s">
        <v>9</v>
      </c>
      <c r="N17" s="6">
        <f t="shared" si="0"/>
        <v>66.733400066733395</v>
      </c>
    </row>
    <row r="18" spans="1:14" ht="12.75" x14ac:dyDescent="0.2">
      <c r="A18" s="4" t="s">
        <v>135</v>
      </c>
      <c r="B18" s="4">
        <v>9</v>
      </c>
      <c r="C18" s="4">
        <v>13644</v>
      </c>
      <c r="D18" s="4">
        <v>1406000</v>
      </c>
      <c r="E18" s="4" t="s">
        <v>350</v>
      </c>
      <c r="F18" s="4">
        <v>55</v>
      </c>
      <c r="G18" s="4">
        <v>14511</v>
      </c>
      <c r="H18" s="4">
        <v>1620000</v>
      </c>
      <c r="I18" s="4" t="s">
        <v>350</v>
      </c>
      <c r="K18" s="4" t="s">
        <v>160</v>
      </c>
      <c r="L18" s="5">
        <v>15619</v>
      </c>
      <c r="M18" s="11" t="s">
        <v>9</v>
      </c>
      <c r="N18" s="6">
        <f t="shared" si="0"/>
        <v>64.024585440809275</v>
      </c>
    </row>
    <row r="19" spans="1:14" ht="12.75" x14ac:dyDescent="0.2">
      <c r="A19" s="4" t="s">
        <v>227</v>
      </c>
      <c r="B19" s="4">
        <v>12</v>
      </c>
      <c r="C19" s="4">
        <v>21272</v>
      </c>
      <c r="D19" s="4">
        <v>2268000</v>
      </c>
      <c r="E19" s="4" t="s">
        <v>350</v>
      </c>
      <c r="F19" s="4">
        <v>77</v>
      </c>
      <c r="G19" s="4">
        <v>17999</v>
      </c>
      <c r="H19" s="4">
        <v>2232000</v>
      </c>
      <c r="I19" s="4" t="s">
        <v>350</v>
      </c>
      <c r="K19" s="4" t="s">
        <v>182</v>
      </c>
      <c r="L19" s="5">
        <v>17061</v>
      </c>
      <c r="M19" s="11" t="s">
        <v>9</v>
      </c>
      <c r="N19" s="6">
        <f t="shared" si="0"/>
        <v>58.613211417853584</v>
      </c>
    </row>
    <row r="20" spans="1:14" ht="12.75" x14ac:dyDescent="0.2">
      <c r="A20" s="4" t="s">
        <v>324</v>
      </c>
      <c r="B20" s="4">
        <v>70</v>
      </c>
      <c r="C20" s="4">
        <v>44111</v>
      </c>
      <c r="D20" s="4">
        <v>5421000</v>
      </c>
      <c r="E20" s="4">
        <v>8.6</v>
      </c>
      <c r="F20" s="4">
        <v>325</v>
      </c>
      <c r="G20" s="4">
        <v>43285</v>
      </c>
      <c r="H20" s="4">
        <v>5386000</v>
      </c>
      <c r="I20" s="4">
        <v>8.5</v>
      </c>
      <c r="K20" s="4" t="s">
        <v>183</v>
      </c>
      <c r="L20" s="5">
        <v>17116</v>
      </c>
      <c r="M20" s="11" t="s">
        <v>9</v>
      </c>
      <c r="N20" s="6">
        <f t="shared" si="0"/>
        <v>58.424865622809065</v>
      </c>
    </row>
    <row r="21" spans="1:14" ht="12.75" x14ac:dyDescent="0.2">
      <c r="A21" s="4" t="s">
        <v>201</v>
      </c>
      <c r="B21" s="4">
        <v>12</v>
      </c>
      <c r="C21" s="4">
        <v>18891</v>
      </c>
      <c r="D21" s="4">
        <v>2041000</v>
      </c>
      <c r="E21" s="4" t="s">
        <v>350</v>
      </c>
      <c r="F21" s="4">
        <v>55</v>
      </c>
      <c r="G21" s="4">
        <v>17343</v>
      </c>
      <c r="H21" s="4">
        <v>1939000</v>
      </c>
      <c r="I21" s="4" t="s">
        <v>350</v>
      </c>
      <c r="K21" s="4" t="s">
        <v>201</v>
      </c>
      <c r="L21" s="5">
        <v>18891</v>
      </c>
      <c r="M21" s="11" t="s">
        <v>9</v>
      </c>
      <c r="N21" s="6">
        <f t="shared" si="0"/>
        <v>52.935260176803766</v>
      </c>
    </row>
    <row r="22" spans="1:14" ht="12.75" x14ac:dyDescent="0.2">
      <c r="A22" s="4" t="s">
        <v>320</v>
      </c>
      <c r="B22" s="4">
        <v>88</v>
      </c>
      <c r="C22" s="4">
        <v>42339</v>
      </c>
      <c r="D22" s="4">
        <v>5319000</v>
      </c>
      <c r="E22" s="4">
        <v>3.8</v>
      </c>
      <c r="F22" s="4">
        <v>337</v>
      </c>
      <c r="G22" s="4">
        <v>43709</v>
      </c>
      <c r="H22" s="4">
        <v>5116000</v>
      </c>
      <c r="I22" s="4">
        <v>5.4</v>
      </c>
      <c r="K22" s="4" t="s">
        <v>207</v>
      </c>
      <c r="L22" s="5">
        <v>19028</v>
      </c>
      <c r="M22" s="11">
        <v>12.7</v>
      </c>
      <c r="N22" s="6">
        <f t="shared" si="0"/>
        <v>52.554130754677317</v>
      </c>
    </row>
    <row r="23" spans="1:14" ht="12.75" x14ac:dyDescent="0.2">
      <c r="A23" s="4" t="s">
        <v>296</v>
      </c>
      <c r="B23" s="4">
        <v>117</v>
      </c>
      <c r="C23" s="4">
        <v>34346</v>
      </c>
      <c r="D23" s="4">
        <v>4334000</v>
      </c>
      <c r="E23" s="4">
        <v>1.2</v>
      </c>
      <c r="F23" s="4">
        <v>462</v>
      </c>
      <c r="G23" s="4">
        <v>35093</v>
      </c>
      <c r="H23" s="4">
        <v>4498000</v>
      </c>
      <c r="I23" s="4">
        <v>0.3</v>
      </c>
      <c r="K23" s="4" t="s">
        <v>209</v>
      </c>
      <c r="L23" s="5">
        <v>19251</v>
      </c>
      <c r="M23" s="11">
        <v>-12.8</v>
      </c>
      <c r="N23" s="6">
        <f t="shared" si="0"/>
        <v>51.945353488130486</v>
      </c>
    </row>
    <row r="24" spans="1:14" ht="12.75" x14ac:dyDescent="0.2">
      <c r="A24" s="4" t="s">
        <v>252</v>
      </c>
      <c r="B24" s="4">
        <v>50</v>
      </c>
      <c r="C24" s="4">
        <v>25039</v>
      </c>
      <c r="D24" s="4">
        <v>3358000</v>
      </c>
      <c r="E24" s="4">
        <v>-5.0999999999999996</v>
      </c>
      <c r="F24" s="4">
        <v>234</v>
      </c>
      <c r="G24" s="4">
        <v>23467</v>
      </c>
      <c r="H24" s="4">
        <v>2913000</v>
      </c>
      <c r="I24" s="4">
        <v>4.5999999999999996</v>
      </c>
      <c r="K24" s="4" t="s">
        <v>214</v>
      </c>
      <c r="L24" s="5">
        <v>19558</v>
      </c>
      <c r="M24" s="11">
        <v>0.1</v>
      </c>
      <c r="N24" s="6">
        <f t="shared" si="0"/>
        <v>51.12997238981491</v>
      </c>
    </row>
    <row r="25" spans="1:14" ht="12.75" x14ac:dyDescent="0.2">
      <c r="A25" s="4" t="s">
        <v>247</v>
      </c>
      <c r="B25" s="4">
        <v>28</v>
      </c>
      <c r="C25" s="4">
        <v>24563</v>
      </c>
      <c r="D25" s="4">
        <v>2530000</v>
      </c>
      <c r="E25" s="4">
        <v>12.7</v>
      </c>
      <c r="F25" s="4">
        <v>129</v>
      </c>
      <c r="G25" s="4">
        <v>23171</v>
      </c>
      <c r="H25" s="4">
        <v>2332000</v>
      </c>
      <c r="I25" s="4">
        <v>4.2</v>
      </c>
      <c r="K25" s="4" t="s">
        <v>217</v>
      </c>
      <c r="L25" s="5">
        <v>20446</v>
      </c>
      <c r="M25" s="11" t="s">
        <v>9</v>
      </c>
      <c r="N25" s="6">
        <f t="shared" si="0"/>
        <v>48.909322116795458</v>
      </c>
    </row>
    <row r="26" spans="1:14" ht="12.75" x14ac:dyDescent="0.2">
      <c r="A26" s="4" t="s">
        <v>254</v>
      </c>
      <c r="B26" s="4">
        <v>14</v>
      </c>
      <c r="C26" s="4">
        <v>25953</v>
      </c>
      <c r="D26" s="4">
        <v>3105000</v>
      </c>
      <c r="E26" s="4" t="s">
        <v>350</v>
      </c>
      <c r="F26" s="4">
        <v>116</v>
      </c>
      <c r="G26" s="4">
        <v>33845</v>
      </c>
      <c r="H26" s="4">
        <v>3581000</v>
      </c>
      <c r="I26" s="4" t="s">
        <v>350</v>
      </c>
      <c r="K26" s="4" t="s">
        <v>221</v>
      </c>
      <c r="L26" s="5">
        <v>20742</v>
      </c>
      <c r="M26" s="11">
        <v>7.3</v>
      </c>
      <c r="N26" s="6">
        <f t="shared" si="0"/>
        <v>48.21135859608524</v>
      </c>
    </row>
    <row r="27" spans="1:14" ht="12.75" x14ac:dyDescent="0.2">
      <c r="A27" s="4" t="s">
        <v>207</v>
      </c>
      <c r="B27" s="4">
        <v>37</v>
      </c>
      <c r="C27" s="4">
        <v>19028</v>
      </c>
      <c r="D27" s="4">
        <v>2246000</v>
      </c>
      <c r="E27" s="4">
        <v>3.7</v>
      </c>
      <c r="F27" s="4">
        <v>181</v>
      </c>
      <c r="G27" s="4">
        <v>20827</v>
      </c>
      <c r="H27" s="4">
        <v>2524000</v>
      </c>
      <c r="I27" s="4">
        <v>12.7</v>
      </c>
      <c r="K27" s="4" t="s">
        <v>227</v>
      </c>
      <c r="L27" s="5">
        <v>21272</v>
      </c>
      <c r="M27" s="11" t="s">
        <v>9</v>
      </c>
      <c r="N27" s="6">
        <f t="shared" si="0"/>
        <v>47.010154193305752</v>
      </c>
    </row>
    <row r="28" spans="1:14" ht="12.75" x14ac:dyDescent="0.2">
      <c r="A28" s="4" t="s">
        <v>221</v>
      </c>
      <c r="B28" s="4">
        <v>52</v>
      </c>
      <c r="C28" s="4">
        <v>20742</v>
      </c>
      <c r="D28" s="4">
        <v>2389000</v>
      </c>
      <c r="E28" s="4">
        <v>4.8</v>
      </c>
      <c r="F28" s="4">
        <v>225</v>
      </c>
      <c r="G28" s="4">
        <v>22550</v>
      </c>
      <c r="H28" s="4">
        <v>2595000</v>
      </c>
      <c r="I28" s="4">
        <v>7.3</v>
      </c>
      <c r="K28" s="4" t="s">
        <v>240</v>
      </c>
      <c r="L28" s="5">
        <v>23635</v>
      </c>
      <c r="M28" s="11">
        <v>-4.7</v>
      </c>
      <c r="N28" s="6">
        <f t="shared" si="0"/>
        <v>42.310133276919821</v>
      </c>
    </row>
    <row r="29" spans="1:14" ht="12.75" x14ac:dyDescent="0.2">
      <c r="A29" s="4" t="s">
        <v>153</v>
      </c>
      <c r="B29" s="4">
        <v>19</v>
      </c>
      <c r="C29" s="4">
        <v>14985</v>
      </c>
      <c r="D29" s="4">
        <v>1569000</v>
      </c>
      <c r="E29" s="4" t="s">
        <v>350</v>
      </c>
      <c r="F29" s="4">
        <v>70</v>
      </c>
      <c r="G29" s="4">
        <v>15259</v>
      </c>
      <c r="H29" s="4">
        <v>1619000</v>
      </c>
      <c r="I29" s="4" t="s">
        <v>350</v>
      </c>
      <c r="K29" s="4" t="s">
        <v>241</v>
      </c>
      <c r="L29" s="5">
        <v>23860</v>
      </c>
      <c r="M29" s="11" t="s">
        <v>9</v>
      </c>
      <c r="N29" s="6">
        <f t="shared" si="0"/>
        <v>41.911148365465216</v>
      </c>
    </row>
    <row r="30" spans="1:14" ht="12.75" x14ac:dyDescent="0.2">
      <c r="A30" s="4" t="s">
        <v>217</v>
      </c>
      <c r="B30" s="4">
        <v>25</v>
      </c>
      <c r="C30" s="4">
        <v>20446</v>
      </c>
      <c r="D30" s="4">
        <v>1894000</v>
      </c>
      <c r="E30" s="4" t="s">
        <v>350</v>
      </c>
      <c r="F30" s="4">
        <v>93</v>
      </c>
      <c r="G30" s="4">
        <v>18210</v>
      </c>
      <c r="H30" s="4">
        <v>1835000</v>
      </c>
      <c r="I30" s="4" t="s">
        <v>350</v>
      </c>
      <c r="K30" s="4" t="s">
        <v>247</v>
      </c>
      <c r="L30" s="5">
        <v>24563</v>
      </c>
      <c r="M30" s="11">
        <v>4.2</v>
      </c>
      <c r="N30" s="6">
        <f t="shared" si="0"/>
        <v>40.711639457720963</v>
      </c>
    </row>
    <row r="31" spans="1:14" ht="12.75" x14ac:dyDescent="0.2">
      <c r="A31" s="4" t="s">
        <v>325</v>
      </c>
      <c r="B31" s="4">
        <v>103</v>
      </c>
      <c r="C31" s="4">
        <v>44732</v>
      </c>
      <c r="D31" s="4">
        <v>5868000</v>
      </c>
      <c r="E31" s="4">
        <v>3.7</v>
      </c>
      <c r="F31" s="4">
        <v>389</v>
      </c>
      <c r="G31" s="4">
        <v>46294</v>
      </c>
      <c r="H31" s="4">
        <v>6031000</v>
      </c>
      <c r="I31" s="4">
        <v>2.8</v>
      </c>
      <c r="K31" s="4" t="s">
        <v>251</v>
      </c>
      <c r="L31" s="5">
        <v>24986</v>
      </c>
      <c r="M31" s="11">
        <v>-6.2</v>
      </c>
      <c r="N31" s="6">
        <f t="shared" si="0"/>
        <v>40.022412551028573</v>
      </c>
    </row>
    <row r="32" spans="1:14" ht="12.75" x14ac:dyDescent="0.2">
      <c r="A32" s="4" t="s">
        <v>305</v>
      </c>
      <c r="B32" s="4">
        <v>24</v>
      </c>
      <c r="C32" s="4">
        <v>36043</v>
      </c>
      <c r="D32" s="4">
        <v>4107000</v>
      </c>
      <c r="E32" s="4" t="s">
        <v>350</v>
      </c>
      <c r="F32" s="4">
        <v>138</v>
      </c>
      <c r="G32" s="4">
        <v>35950</v>
      </c>
      <c r="H32" s="4">
        <v>3735000</v>
      </c>
      <c r="I32" s="4" t="s">
        <v>350</v>
      </c>
      <c r="K32" s="4" t="s">
        <v>252</v>
      </c>
      <c r="L32" s="5">
        <v>25039</v>
      </c>
      <c r="M32" s="11">
        <v>4.5999999999999996</v>
      </c>
      <c r="N32" s="6">
        <f t="shared" si="0"/>
        <v>39.937697192379886</v>
      </c>
    </row>
    <row r="33" spans="1:14" ht="12.75" x14ac:dyDescent="0.2">
      <c r="A33" s="4" t="s">
        <v>336</v>
      </c>
      <c r="B33" s="4">
        <v>57</v>
      </c>
      <c r="C33" s="4">
        <v>52000</v>
      </c>
      <c r="D33" s="4">
        <v>6665000</v>
      </c>
      <c r="E33" s="4">
        <v>10.5</v>
      </c>
      <c r="F33" s="4">
        <v>223</v>
      </c>
      <c r="G33" s="4">
        <v>47383</v>
      </c>
      <c r="H33" s="4">
        <v>6308000</v>
      </c>
      <c r="I33" s="4">
        <v>11.1</v>
      </c>
      <c r="K33" s="4" t="s">
        <v>254</v>
      </c>
      <c r="L33" s="5">
        <v>25953</v>
      </c>
      <c r="M33" s="11" t="s">
        <v>9</v>
      </c>
      <c r="N33" s="6">
        <f t="shared" si="0"/>
        <v>38.531190999113782</v>
      </c>
    </row>
    <row r="34" spans="1:14" ht="12.75" x14ac:dyDescent="0.2">
      <c r="A34" s="4" t="s">
        <v>183</v>
      </c>
      <c r="B34" s="4">
        <v>17</v>
      </c>
      <c r="C34" s="4">
        <v>17116</v>
      </c>
      <c r="D34" s="4">
        <v>2143000</v>
      </c>
      <c r="E34" s="4" t="s">
        <v>350</v>
      </c>
      <c r="F34" s="4">
        <v>93</v>
      </c>
      <c r="G34" s="4">
        <v>17640</v>
      </c>
      <c r="H34" s="4">
        <v>2124000</v>
      </c>
      <c r="I34" s="4" t="s">
        <v>350</v>
      </c>
      <c r="K34" s="4" t="s">
        <v>257</v>
      </c>
      <c r="L34" s="5">
        <v>26742</v>
      </c>
      <c r="M34" s="11">
        <v>-0.7</v>
      </c>
      <c r="N34" s="6">
        <f t="shared" si="0"/>
        <v>37.394360930371697</v>
      </c>
    </row>
    <row r="35" spans="1:14" ht="12.75" x14ac:dyDescent="0.2">
      <c r="A35" s="4" t="s">
        <v>266</v>
      </c>
      <c r="B35" s="4">
        <v>85</v>
      </c>
      <c r="C35" s="4">
        <v>28173</v>
      </c>
      <c r="D35" s="4">
        <v>3644000</v>
      </c>
      <c r="E35" s="4">
        <v>6.4</v>
      </c>
      <c r="F35" s="4">
        <v>329</v>
      </c>
      <c r="G35" s="4">
        <v>25720</v>
      </c>
      <c r="H35" s="4">
        <v>3290000</v>
      </c>
      <c r="I35" s="4">
        <v>5.0999999999999996</v>
      </c>
      <c r="K35" s="4" t="s">
        <v>258</v>
      </c>
      <c r="L35" s="5">
        <v>26752</v>
      </c>
      <c r="M35" s="11" t="s">
        <v>9</v>
      </c>
      <c r="N35" s="6">
        <f t="shared" si="0"/>
        <v>37.380382775119614</v>
      </c>
    </row>
    <row r="36" spans="1:14" ht="12.75" x14ac:dyDescent="0.2">
      <c r="A36" s="4" t="s">
        <v>334</v>
      </c>
      <c r="B36" s="4">
        <v>21</v>
      </c>
      <c r="C36" s="4">
        <v>51794</v>
      </c>
      <c r="D36" s="4">
        <v>5147000</v>
      </c>
      <c r="E36" s="4" t="s">
        <v>350</v>
      </c>
      <c r="F36" s="4">
        <v>82</v>
      </c>
      <c r="G36" s="4">
        <v>50336</v>
      </c>
      <c r="H36" s="4">
        <v>4980000</v>
      </c>
      <c r="I36" s="4" t="s">
        <v>350</v>
      </c>
      <c r="K36" s="4" t="s">
        <v>266</v>
      </c>
      <c r="L36" s="5">
        <v>28173</v>
      </c>
      <c r="M36" s="11">
        <v>5.0999999999999996</v>
      </c>
      <c r="N36" s="6">
        <f t="shared" si="0"/>
        <v>35.494977460689313</v>
      </c>
    </row>
    <row r="37" spans="1:14" ht="12.75" x14ac:dyDescent="0.2">
      <c r="A37" s="4" t="s">
        <v>306</v>
      </c>
      <c r="B37" s="4">
        <v>48</v>
      </c>
      <c r="C37" s="4">
        <v>36189</v>
      </c>
      <c r="D37" s="4">
        <v>4251000</v>
      </c>
      <c r="E37" s="4">
        <v>-0.3</v>
      </c>
      <c r="F37" s="4">
        <v>217</v>
      </c>
      <c r="G37" s="4">
        <v>36742</v>
      </c>
      <c r="H37" s="4">
        <v>4500000</v>
      </c>
      <c r="I37" s="4">
        <v>-2.9</v>
      </c>
      <c r="K37" s="4" t="s">
        <v>270</v>
      </c>
      <c r="L37" s="5">
        <v>29091</v>
      </c>
      <c r="M37" s="11" t="s">
        <v>9</v>
      </c>
      <c r="N37" s="6">
        <f t="shared" si="0"/>
        <v>34.374892578460695</v>
      </c>
    </row>
    <row r="38" spans="1:14" ht="12.75" x14ac:dyDescent="0.2">
      <c r="A38" s="4" t="s">
        <v>270</v>
      </c>
      <c r="B38" s="4">
        <v>17</v>
      </c>
      <c r="C38" s="4">
        <v>29091</v>
      </c>
      <c r="D38" s="4">
        <v>3455000</v>
      </c>
      <c r="E38" s="4" t="s">
        <v>350</v>
      </c>
      <c r="F38" s="4">
        <v>88</v>
      </c>
      <c r="G38" s="4">
        <v>33472</v>
      </c>
      <c r="H38" s="4">
        <v>3738000</v>
      </c>
      <c r="I38" s="4" t="s">
        <v>350</v>
      </c>
      <c r="K38" s="4" t="s">
        <v>284</v>
      </c>
      <c r="L38" s="5">
        <v>31424</v>
      </c>
      <c r="M38" s="11">
        <v>9.6</v>
      </c>
      <c r="N38" s="6">
        <f t="shared" si="0"/>
        <v>31.822810590631363</v>
      </c>
    </row>
    <row r="39" spans="1:14" ht="12.75" x14ac:dyDescent="0.2">
      <c r="A39" s="4" t="s">
        <v>140</v>
      </c>
      <c r="B39" s="4">
        <v>15</v>
      </c>
      <c r="C39" s="4">
        <v>13955</v>
      </c>
      <c r="D39" s="4">
        <v>1564000</v>
      </c>
      <c r="E39" s="4" t="s">
        <v>350</v>
      </c>
      <c r="F39" s="4">
        <v>96</v>
      </c>
      <c r="G39" s="4">
        <v>14845</v>
      </c>
      <c r="H39" s="4">
        <v>1825000</v>
      </c>
      <c r="I39" s="4" t="s">
        <v>350</v>
      </c>
      <c r="K39" s="4" t="s">
        <v>285</v>
      </c>
      <c r="L39" s="5">
        <v>31646</v>
      </c>
      <c r="M39" s="11">
        <v>3.3</v>
      </c>
      <c r="N39" s="6">
        <f t="shared" si="0"/>
        <v>31.599570245844657</v>
      </c>
    </row>
    <row r="40" spans="1:14" ht="12.75" x14ac:dyDescent="0.2">
      <c r="A40" s="4" t="s">
        <v>292</v>
      </c>
      <c r="B40" s="4">
        <v>23</v>
      </c>
      <c r="C40" s="4">
        <v>33419</v>
      </c>
      <c r="D40" s="4">
        <v>3123000</v>
      </c>
      <c r="E40" s="4" t="s">
        <v>350</v>
      </c>
      <c r="F40" s="4">
        <v>99</v>
      </c>
      <c r="G40" s="4">
        <v>40798</v>
      </c>
      <c r="H40" s="4">
        <v>4130000</v>
      </c>
      <c r="I40" s="4" t="s">
        <v>350</v>
      </c>
      <c r="K40" s="4" t="s">
        <v>292</v>
      </c>
      <c r="L40" s="5">
        <v>33419</v>
      </c>
      <c r="M40" s="11" t="s">
        <v>9</v>
      </c>
      <c r="N40" s="6">
        <f t="shared" si="0"/>
        <v>29.923097639067596</v>
      </c>
    </row>
    <row r="41" spans="1:14" ht="12.75" x14ac:dyDescent="0.2">
      <c r="A41" s="4" t="s">
        <v>160</v>
      </c>
      <c r="B41" s="4">
        <v>16</v>
      </c>
      <c r="C41" s="4">
        <v>15619</v>
      </c>
      <c r="D41" s="4">
        <v>2208000</v>
      </c>
      <c r="E41" s="4" t="s">
        <v>350</v>
      </c>
      <c r="F41" s="4">
        <v>91</v>
      </c>
      <c r="G41" s="4">
        <v>16705</v>
      </c>
      <c r="H41" s="4">
        <v>1946000</v>
      </c>
      <c r="I41" s="4" t="s">
        <v>350</v>
      </c>
      <c r="K41" s="4" t="s">
        <v>296</v>
      </c>
      <c r="L41" s="5">
        <v>34346</v>
      </c>
      <c r="M41" s="11">
        <v>0.3</v>
      </c>
      <c r="N41" s="6">
        <f t="shared" si="0"/>
        <v>29.115471961800502</v>
      </c>
    </row>
    <row r="42" spans="1:14" ht="12.75" x14ac:dyDescent="0.2">
      <c r="A42" s="4" t="s">
        <v>152</v>
      </c>
      <c r="B42" s="4">
        <v>24</v>
      </c>
      <c r="C42" s="4">
        <v>14942</v>
      </c>
      <c r="D42" s="4">
        <v>1664000</v>
      </c>
      <c r="E42" s="4" t="s">
        <v>350</v>
      </c>
      <c r="F42" s="4">
        <v>94</v>
      </c>
      <c r="G42" s="4">
        <v>15716</v>
      </c>
      <c r="H42" s="4">
        <v>1784000</v>
      </c>
      <c r="I42" s="4" t="s">
        <v>350</v>
      </c>
      <c r="K42" s="4" t="s">
        <v>305</v>
      </c>
      <c r="L42" s="5">
        <v>36043</v>
      </c>
      <c r="M42" s="11" t="s">
        <v>9</v>
      </c>
      <c r="N42" s="6">
        <f t="shared" si="0"/>
        <v>27.744638348639125</v>
      </c>
    </row>
    <row r="43" spans="1:14" ht="12.75" x14ac:dyDescent="0.2">
      <c r="A43" s="4" t="s">
        <v>315</v>
      </c>
      <c r="B43" s="4">
        <v>25</v>
      </c>
      <c r="C43" s="4">
        <v>39241</v>
      </c>
      <c r="D43" s="4">
        <v>4549000</v>
      </c>
      <c r="E43" s="4">
        <v>-0.1</v>
      </c>
      <c r="F43" s="4">
        <v>165</v>
      </c>
      <c r="G43" s="4">
        <v>42544</v>
      </c>
      <c r="H43" s="4">
        <v>4237000</v>
      </c>
      <c r="I43" s="4">
        <v>-7.4</v>
      </c>
      <c r="K43" s="4" t="s">
        <v>306</v>
      </c>
      <c r="L43" s="5">
        <v>36189</v>
      </c>
      <c r="M43" s="11">
        <v>-2.9</v>
      </c>
      <c r="N43" s="6">
        <f t="shared" si="0"/>
        <v>27.632706070905524</v>
      </c>
    </row>
    <row r="44" spans="1:14" ht="12.75" x14ac:dyDescent="0.2">
      <c r="A44" s="4" t="s">
        <v>102</v>
      </c>
      <c r="B44" s="4">
        <v>25</v>
      </c>
      <c r="C44" s="4">
        <v>11071</v>
      </c>
      <c r="D44" s="4">
        <v>1194000</v>
      </c>
      <c r="E44" s="4" t="s">
        <v>350</v>
      </c>
      <c r="F44" s="4">
        <v>106</v>
      </c>
      <c r="G44" s="4">
        <v>12155</v>
      </c>
      <c r="H44" s="4">
        <v>1387000</v>
      </c>
      <c r="I44" s="4" t="s">
        <v>350</v>
      </c>
      <c r="K44" s="4" t="s">
        <v>315</v>
      </c>
      <c r="L44" s="5">
        <v>39241</v>
      </c>
      <c r="M44" s="11">
        <v>-7.4</v>
      </c>
      <c r="N44" s="6">
        <f t="shared" si="0"/>
        <v>25.483550368237303</v>
      </c>
    </row>
    <row r="45" spans="1:14" ht="12.75" x14ac:dyDescent="0.2">
      <c r="A45" s="4" t="s">
        <v>240</v>
      </c>
      <c r="B45" s="4">
        <v>54</v>
      </c>
      <c r="C45" s="4">
        <v>23635</v>
      </c>
      <c r="D45" s="4">
        <v>3003000</v>
      </c>
      <c r="E45" s="4">
        <v>-4.8</v>
      </c>
      <c r="F45" s="4">
        <v>253</v>
      </c>
      <c r="G45" s="4">
        <v>24551</v>
      </c>
      <c r="H45" s="4">
        <v>3118000</v>
      </c>
      <c r="I45" s="4">
        <v>-4.7</v>
      </c>
      <c r="K45" s="4" t="s">
        <v>320</v>
      </c>
      <c r="L45" s="5">
        <v>42339</v>
      </c>
      <c r="M45" s="11">
        <v>5.4</v>
      </c>
      <c r="N45" s="6">
        <f t="shared" si="0"/>
        <v>23.618885660974517</v>
      </c>
    </row>
    <row r="46" spans="1:14" ht="12.75" x14ac:dyDescent="0.2">
      <c r="A46" s="4" t="s">
        <v>65</v>
      </c>
      <c r="B46" s="4">
        <v>12</v>
      </c>
      <c r="C46" s="4">
        <v>9241</v>
      </c>
      <c r="D46" s="4">
        <v>1114000</v>
      </c>
      <c r="E46" s="4" t="s">
        <v>350</v>
      </c>
      <c r="F46" s="4">
        <v>67</v>
      </c>
      <c r="G46" s="4">
        <v>12433</v>
      </c>
      <c r="H46" s="4">
        <v>1338000</v>
      </c>
      <c r="I46" s="4" t="s">
        <v>350</v>
      </c>
      <c r="K46" s="4" t="s">
        <v>324</v>
      </c>
      <c r="L46" s="5">
        <v>44111</v>
      </c>
      <c r="M46" s="11">
        <v>8.5</v>
      </c>
      <c r="N46" s="6">
        <f t="shared" si="0"/>
        <v>22.670082292398721</v>
      </c>
    </row>
    <row r="47" spans="1:14" ht="12.75" x14ac:dyDescent="0.2">
      <c r="A47" s="4" t="s">
        <v>257</v>
      </c>
      <c r="B47" s="4">
        <v>52</v>
      </c>
      <c r="C47" s="4">
        <v>26742</v>
      </c>
      <c r="D47" s="4">
        <v>3323000</v>
      </c>
      <c r="E47" s="4">
        <v>-3.6</v>
      </c>
      <c r="F47" s="4">
        <v>271</v>
      </c>
      <c r="G47" s="4">
        <v>28989</v>
      </c>
      <c r="H47" s="4">
        <v>3380000</v>
      </c>
      <c r="I47" s="4">
        <v>-0.7</v>
      </c>
      <c r="K47" s="4" t="s">
        <v>325</v>
      </c>
      <c r="L47" s="5">
        <v>44732</v>
      </c>
      <c r="M47" s="11">
        <v>2.8</v>
      </c>
      <c r="N47" s="6">
        <f t="shared" si="0"/>
        <v>22.355360815523561</v>
      </c>
    </row>
    <row r="48" spans="1:14" ht="12.75" x14ac:dyDescent="0.2">
      <c r="A48" s="4" t="s">
        <v>209</v>
      </c>
      <c r="B48" s="4">
        <v>38</v>
      </c>
      <c r="C48" s="4">
        <v>19251</v>
      </c>
      <c r="D48" s="4">
        <v>2419000</v>
      </c>
      <c r="E48" s="4">
        <v>1.4</v>
      </c>
      <c r="F48" s="4">
        <v>168</v>
      </c>
      <c r="G48" s="4">
        <v>18120</v>
      </c>
      <c r="H48" s="4">
        <v>2281000</v>
      </c>
      <c r="I48" s="4">
        <v>-12.8</v>
      </c>
      <c r="K48" s="4" t="s">
        <v>331</v>
      </c>
      <c r="L48" s="5">
        <v>49472</v>
      </c>
      <c r="M48" s="11" t="s">
        <v>9</v>
      </c>
      <c r="N48" s="6">
        <f t="shared" si="0"/>
        <v>20.213454075032342</v>
      </c>
    </row>
    <row r="49" spans="1:14" ht="12.75" x14ac:dyDescent="0.2">
      <c r="A49" s="4" t="s">
        <v>113</v>
      </c>
      <c r="B49" s="4">
        <v>18</v>
      </c>
      <c r="C49" s="4">
        <v>12345</v>
      </c>
      <c r="D49" s="4">
        <v>1449000</v>
      </c>
      <c r="E49" s="4" t="s">
        <v>350</v>
      </c>
      <c r="F49" s="4">
        <v>110</v>
      </c>
      <c r="G49" s="4">
        <v>10849</v>
      </c>
      <c r="H49" s="4">
        <v>1249000</v>
      </c>
      <c r="I49" s="4" t="s">
        <v>350</v>
      </c>
      <c r="K49" s="4" t="s">
        <v>333</v>
      </c>
      <c r="L49" s="5">
        <v>50831</v>
      </c>
      <c r="M49" s="11">
        <v>4.2</v>
      </c>
      <c r="N49" s="6">
        <f t="shared" si="0"/>
        <v>19.673034172060358</v>
      </c>
    </row>
    <row r="50" spans="1:14" ht="12.75" x14ac:dyDescent="0.2">
      <c r="A50" s="4" t="s">
        <v>241</v>
      </c>
      <c r="B50" s="4">
        <v>20</v>
      </c>
      <c r="C50" s="4">
        <v>23860</v>
      </c>
      <c r="D50" s="4">
        <v>2627000</v>
      </c>
      <c r="E50" s="4" t="s">
        <v>350</v>
      </c>
      <c r="F50" s="4">
        <v>74</v>
      </c>
      <c r="G50" s="4">
        <v>22725</v>
      </c>
      <c r="H50" s="4">
        <v>2617000</v>
      </c>
      <c r="I50" s="4" t="s">
        <v>350</v>
      </c>
      <c r="K50" s="4" t="s">
        <v>334</v>
      </c>
      <c r="L50" s="5">
        <v>51794</v>
      </c>
      <c r="M50" s="11" t="s">
        <v>9</v>
      </c>
      <c r="N50" s="6">
        <f t="shared" si="0"/>
        <v>19.307255666679538</v>
      </c>
    </row>
    <row r="51" spans="1:14" ht="12.75" x14ac:dyDescent="0.2">
      <c r="A51" s="4" t="s">
        <v>214</v>
      </c>
      <c r="B51" s="4">
        <v>55</v>
      </c>
      <c r="C51" s="4">
        <v>19558</v>
      </c>
      <c r="D51" s="4">
        <v>2660000</v>
      </c>
      <c r="E51" s="4">
        <v>-6.5</v>
      </c>
      <c r="F51" s="4">
        <v>237</v>
      </c>
      <c r="G51" s="4">
        <v>20556</v>
      </c>
      <c r="H51" s="4">
        <v>2437000</v>
      </c>
      <c r="I51" s="4">
        <v>0.1</v>
      </c>
      <c r="K51" s="4" t="s">
        <v>336</v>
      </c>
      <c r="L51" s="5">
        <v>52000</v>
      </c>
      <c r="M51" s="11">
        <v>11.1</v>
      </c>
      <c r="N51" s="6">
        <f t="shared" si="0"/>
        <v>19.23076923076923</v>
      </c>
    </row>
    <row r="52" spans="1:14" ht="12.75" x14ac:dyDescent="0.2">
      <c r="A52" s="4" t="s">
        <v>94</v>
      </c>
      <c r="B52" s="4">
        <v>19</v>
      </c>
      <c r="C52" s="4">
        <v>10631</v>
      </c>
      <c r="D52" s="4">
        <v>1351000</v>
      </c>
      <c r="E52" s="4" t="s">
        <v>350</v>
      </c>
      <c r="F52" s="4">
        <v>99</v>
      </c>
      <c r="G52" s="4">
        <v>11965</v>
      </c>
      <c r="H52" s="4">
        <v>1392000</v>
      </c>
      <c r="I52" s="4" t="s">
        <v>350</v>
      </c>
      <c r="L52" s="11"/>
      <c r="M52" s="11"/>
    </row>
    <row r="53" spans="1:14" ht="12.75" x14ac:dyDescent="0.2">
      <c r="A53" s="4" t="s">
        <v>331</v>
      </c>
      <c r="B53" s="4">
        <v>16</v>
      </c>
      <c r="C53" s="4">
        <v>49472</v>
      </c>
      <c r="D53" s="4">
        <v>6239000</v>
      </c>
      <c r="E53" s="4" t="s">
        <v>350</v>
      </c>
      <c r="F53" s="4">
        <v>100</v>
      </c>
      <c r="G53" s="4">
        <v>44405</v>
      </c>
      <c r="H53" s="4">
        <v>5998000</v>
      </c>
      <c r="I53" s="4" t="s">
        <v>350</v>
      </c>
      <c r="K53" s="21" t="s">
        <v>59</v>
      </c>
      <c r="L53" s="20"/>
      <c r="M53" s="20"/>
      <c r="N53" s="20"/>
    </row>
    <row r="54" spans="1:14" ht="12.75" x14ac:dyDescent="0.2">
      <c r="L54" s="11"/>
      <c r="M54" s="11"/>
    </row>
    <row r="55" spans="1:14" ht="12.75" x14ac:dyDescent="0.2">
      <c r="L55" s="11"/>
      <c r="M55" s="11"/>
    </row>
    <row r="56" spans="1:14" ht="12.75" x14ac:dyDescent="0.2">
      <c r="L56" s="11"/>
      <c r="M56" s="11"/>
    </row>
    <row r="57" spans="1:14" ht="12.75" x14ac:dyDescent="0.2">
      <c r="L57" s="11"/>
      <c r="M57" s="11"/>
    </row>
    <row r="58" spans="1:14" ht="12.75" x14ac:dyDescent="0.2">
      <c r="L58" s="11"/>
      <c r="M58" s="11"/>
    </row>
    <row r="59" spans="1:14" ht="12.75" x14ac:dyDescent="0.2">
      <c r="L59" s="11"/>
      <c r="M59" s="11"/>
    </row>
    <row r="60" spans="1:14" ht="12.75" x14ac:dyDescent="0.2">
      <c r="L60" s="11"/>
      <c r="M60" s="11"/>
    </row>
    <row r="61" spans="1:14" ht="12.75" x14ac:dyDescent="0.2">
      <c r="L61" s="11"/>
      <c r="M61" s="11"/>
    </row>
    <row r="62" spans="1:14" ht="12.75" x14ac:dyDescent="0.2">
      <c r="L62" s="11"/>
      <c r="M62" s="11"/>
    </row>
    <row r="63" spans="1:14" ht="12.75" x14ac:dyDescent="0.2">
      <c r="L63" s="11"/>
      <c r="M63" s="11"/>
    </row>
    <row r="64" spans="1:14" ht="12.75" x14ac:dyDescent="0.2">
      <c r="L64" s="11"/>
      <c r="M64" s="11"/>
    </row>
    <row r="65" spans="12:13" ht="12.75" x14ac:dyDescent="0.2">
      <c r="L65" s="11"/>
      <c r="M65" s="11"/>
    </row>
    <row r="66" spans="12:13" ht="12.75" x14ac:dyDescent="0.2">
      <c r="L66" s="11"/>
      <c r="M66" s="11"/>
    </row>
    <row r="67" spans="12:13" ht="12.75" x14ac:dyDescent="0.2">
      <c r="L67" s="11"/>
      <c r="M67" s="11"/>
    </row>
    <row r="68" spans="12:13" ht="12.75" x14ac:dyDescent="0.2">
      <c r="L68" s="11"/>
      <c r="M68" s="11"/>
    </row>
    <row r="69" spans="12:13" ht="12.75" x14ac:dyDescent="0.2">
      <c r="L69" s="11"/>
      <c r="M69" s="11"/>
    </row>
    <row r="70" spans="12:13" ht="12.75" x14ac:dyDescent="0.2">
      <c r="L70" s="11"/>
      <c r="M70" s="11"/>
    </row>
    <row r="71" spans="12:13" ht="12.75" x14ac:dyDescent="0.2">
      <c r="L71" s="11"/>
      <c r="M71" s="11"/>
    </row>
    <row r="72" spans="12:13" ht="12.75" x14ac:dyDescent="0.2">
      <c r="L72" s="11"/>
      <c r="M72" s="11"/>
    </row>
    <row r="73" spans="12:13" ht="12.75" x14ac:dyDescent="0.2">
      <c r="L73" s="11"/>
      <c r="M73" s="11"/>
    </row>
    <row r="74" spans="12:13" ht="12.75" x14ac:dyDescent="0.2">
      <c r="L74" s="11"/>
      <c r="M74" s="11"/>
    </row>
    <row r="75" spans="12:13" ht="12.75" x14ac:dyDescent="0.2">
      <c r="L75" s="11"/>
      <c r="M75" s="11"/>
    </row>
    <row r="76" spans="12:13" ht="12.75" x14ac:dyDescent="0.2">
      <c r="L76" s="11"/>
      <c r="M76" s="11"/>
    </row>
  </sheetData>
  <mergeCells count="4">
    <mergeCell ref="A1:E1"/>
    <mergeCell ref="F1:I1"/>
    <mergeCell ref="K1:N1"/>
    <mergeCell ref="K53:N5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N19"/>
  <sheetViews>
    <sheetView workbookViewId="0">
      <selection sqref="A1:E1"/>
    </sheetView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375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25</v>
      </c>
      <c r="L3" s="5">
        <v>5179</v>
      </c>
      <c r="M3" s="11" t="s">
        <v>9</v>
      </c>
      <c r="N3" s="6">
        <f t="shared" ref="N3:N14" si="0">1000000/L3</f>
        <v>193.08746862328636</v>
      </c>
    </row>
    <row r="4" spans="1:14" ht="12.75" x14ac:dyDescent="0.2">
      <c r="A4" s="4" t="s">
        <v>26</v>
      </c>
      <c r="B4" s="4">
        <v>348</v>
      </c>
      <c r="C4" s="4">
        <v>21357</v>
      </c>
      <c r="D4" s="4">
        <v>2712000</v>
      </c>
      <c r="E4" s="4">
        <v>1.1000000000000001</v>
      </c>
      <c r="F4" s="4">
        <v>1659</v>
      </c>
      <c r="G4" s="4">
        <v>20921</v>
      </c>
      <c r="H4" s="4">
        <v>2600000</v>
      </c>
      <c r="I4" s="4">
        <v>-1.8</v>
      </c>
      <c r="K4" s="4" t="s">
        <v>41</v>
      </c>
      <c r="L4" s="5">
        <v>7241</v>
      </c>
      <c r="M4" s="11" t="s">
        <v>9</v>
      </c>
      <c r="N4" s="6">
        <f t="shared" si="0"/>
        <v>138.10247203424942</v>
      </c>
    </row>
    <row r="5" spans="1:14" ht="12.75" x14ac:dyDescent="0.2">
      <c r="A5" s="4" t="s">
        <v>196</v>
      </c>
      <c r="B5" s="4">
        <v>23</v>
      </c>
      <c r="C5" s="4">
        <v>18352</v>
      </c>
      <c r="D5" s="4">
        <v>2171000</v>
      </c>
      <c r="E5" s="4" t="s">
        <v>350</v>
      </c>
      <c r="F5" s="4">
        <v>94</v>
      </c>
      <c r="G5" s="4">
        <v>17421</v>
      </c>
      <c r="H5" s="4">
        <v>1798000</v>
      </c>
      <c r="I5" s="4" t="s">
        <v>350</v>
      </c>
      <c r="K5" s="4" t="s">
        <v>55</v>
      </c>
      <c r="L5" s="5">
        <v>8132</v>
      </c>
      <c r="M5" s="11" t="s">
        <v>9</v>
      </c>
      <c r="N5" s="6">
        <f t="shared" si="0"/>
        <v>122.97097884899163</v>
      </c>
    </row>
    <row r="6" spans="1:14" ht="12.75" x14ac:dyDescent="0.2">
      <c r="A6" s="4" t="s">
        <v>55</v>
      </c>
      <c r="B6" s="4">
        <v>20</v>
      </c>
      <c r="C6" s="4">
        <v>8132</v>
      </c>
      <c r="D6" s="4">
        <v>927000</v>
      </c>
      <c r="E6" s="4" t="s">
        <v>350</v>
      </c>
      <c r="F6" s="4">
        <v>77</v>
      </c>
      <c r="G6" s="4">
        <v>9266</v>
      </c>
      <c r="H6" s="4">
        <v>1058000</v>
      </c>
      <c r="I6" s="4" t="s">
        <v>350</v>
      </c>
      <c r="K6" s="4" t="s">
        <v>92</v>
      </c>
      <c r="L6" s="5">
        <v>10597</v>
      </c>
      <c r="M6" s="11" t="s">
        <v>9</v>
      </c>
      <c r="N6" s="6">
        <f t="shared" si="0"/>
        <v>94.366330093422661</v>
      </c>
    </row>
    <row r="7" spans="1:14" ht="12.75" x14ac:dyDescent="0.2">
      <c r="A7" s="4" t="s">
        <v>189</v>
      </c>
      <c r="B7" s="4">
        <v>22</v>
      </c>
      <c r="C7" s="4">
        <v>17595</v>
      </c>
      <c r="D7" s="4">
        <v>2098000</v>
      </c>
      <c r="E7" s="4" t="s">
        <v>350</v>
      </c>
      <c r="F7" s="4">
        <v>101</v>
      </c>
      <c r="G7" s="4">
        <v>15119</v>
      </c>
      <c r="H7" s="4">
        <v>1745000</v>
      </c>
      <c r="I7" s="4" t="s">
        <v>350</v>
      </c>
      <c r="K7" s="4" t="s">
        <v>109</v>
      </c>
      <c r="L7" s="5">
        <v>11946</v>
      </c>
      <c r="M7" s="11" t="s">
        <v>9</v>
      </c>
      <c r="N7" s="6">
        <f t="shared" si="0"/>
        <v>83.710028461409678</v>
      </c>
    </row>
    <row r="8" spans="1:14" ht="12.75" x14ac:dyDescent="0.2">
      <c r="A8" s="4" t="s">
        <v>25</v>
      </c>
      <c r="B8" s="4">
        <v>9</v>
      </c>
      <c r="C8" s="4">
        <v>5179</v>
      </c>
      <c r="D8" s="4">
        <v>639000</v>
      </c>
      <c r="E8" s="4" t="s">
        <v>350</v>
      </c>
      <c r="F8" s="4">
        <v>46</v>
      </c>
      <c r="G8" s="4">
        <v>6740</v>
      </c>
      <c r="H8" s="4">
        <v>676000</v>
      </c>
      <c r="I8" s="4" t="s">
        <v>350</v>
      </c>
      <c r="K8" s="4" t="s">
        <v>169</v>
      </c>
      <c r="L8" s="5">
        <v>16218</v>
      </c>
      <c r="M8" s="11">
        <v>-0.5</v>
      </c>
      <c r="N8" s="6">
        <f t="shared" si="0"/>
        <v>61.659884079417928</v>
      </c>
    </row>
    <row r="9" spans="1:14" ht="12.75" x14ac:dyDescent="0.2">
      <c r="A9" s="4" t="s">
        <v>169</v>
      </c>
      <c r="B9" s="4">
        <v>44</v>
      </c>
      <c r="C9" s="4">
        <v>16218</v>
      </c>
      <c r="D9" s="4">
        <v>1944000</v>
      </c>
      <c r="E9" s="4">
        <v>9.1</v>
      </c>
      <c r="F9" s="4">
        <v>229</v>
      </c>
      <c r="G9" s="4">
        <v>15444</v>
      </c>
      <c r="H9" s="4">
        <v>1834000</v>
      </c>
      <c r="I9" s="4">
        <v>-0.5</v>
      </c>
      <c r="K9" s="4" t="s">
        <v>186</v>
      </c>
      <c r="L9" s="5">
        <v>17330</v>
      </c>
      <c r="M9" s="11" t="s">
        <v>9</v>
      </c>
      <c r="N9" s="6">
        <f t="shared" si="0"/>
        <v>57.703404500865553</v>
      </c>
    </row>
    <row r="10" spans="1:14" ht="12.75" x14ac:dyDescent="0.2">
      <c r="A10" s="4" t="s">
        <v>235</v>
      </c>
      <c r="B10" s="4">
        <v>33</v>
      </c>
      <c r="C10" s="4">
        <v>22848</v>
      </c>
      <c r="D10" s="4">
        <v>2847000</v>
      </c>
      <c r="E10" s="4">
        <v>-0.6</v>
      </c>
      <c r="F10" s="4">
        <v>150</v>
      </c>
      <c r="G10" s="4">
        <v>22899</v>
      </c>
      <c r="H10" s="4">
        <v>2860000</v>
      </c>
      <c r="I10" s="4">
        <v>-8</v>
      </c>
      <c r="K10" s="4" t="s">
        <v>189</v>
      </c>
      <c r="L10" s="5">
        <v>17595</v>
      </c>
      <c r="M10" s="11" t="s">
        <v>9</v>
      </c>
      <c r="N10" s="6">
        <f t="shared" si="0"/>
        <v>56.834327934072178</v>
      </c>
    </row>
    <row r="11" spans="1:14" ht="12.75" x14ac:dyDescent="0.2">
      <c r="A11" s="4" t="s">
        <v>109</v>
      </c>
      <c r="B11" s="4">
        <v>7</v>
      </c>
      <c r="C11" s="4">
        <v>11946</v>
      </c>
      <c r="D11" s="4">
        <v>1226000</v>
      </c>
      <c r="E11" s="4" t="s">
        <v>350</v>
      </c>
      <c r="F11" s="4">
        <v>31</v>
      </c>
      <c r="G11" s="4">
        <v>9452</v>
      </c>
      <c r="H11" s="4">
        <v>1101000</v>
      </c>
      <c r="I11" s="4" t="s">
        <v>350</v>
      </c>
      <c r="K11" s="4" t="s">
        <v>196</v>
      </c>
      <c r="L11" s="5">
        <v>18352</v>
      </c>
      <c r="M11" s="11" t="s">
        <v>9</v>
      </c>
      <c r="N11" s="6">
        <f t="shared" si="0"/>
        <v>54.489973844812553</v>
      </c>
    </row>
    <row r="12" spans="1:14" ht="12.75" x14ac:dyDescent="0.2">
      <c r="A12" s="4" t="s">
        <v>226</v>
      </c>
      <c r="B12" s="4">
        <v>7</v>
      </c>
      <c r="C12" s="4">
        <v>21179</v>
      </c>
      <c r="D12" s="4">
        <v>3076000</v>
      </c>
      <c r="E12" s="4" t="s">
        <v>350</v>
      </c>
      <c r="F12" s="4">
        <v>71</v>
      </c>
      <c r="G12" s="4">
        <v>21625</v>
      </c>
      <c r="H12" s="4">
        <v>2613000</v>
      </c>
      <c r="I12" s="4" t="s">
        <v>350</v>
      </c>
      <c r="K12" s="4" t="s">
        <v>226</v>
      </c>
      <c r="L12" s="5">
        <v>21179</v>
      </c>
      <c r="M12" s="11" t="s">
        <v>9</v>
      </c>
      <c r="N12" s="6">
        <f t="shared" si="0"/>
        <v>47.21658246376127</v>
      </c>
    </row>
    <row r="13" spans="1:14" ht="12.75" x14ac:dyDescent="0.2">
      <c r="A13" s="4" t="s">
        <v>92</v>
      </c>
      <c r="B13" s="4">
        <v>19</v>
      </c>
      <c r="C13" s="4">
        <v>10597</v>
      </c>
      <c r="D13" s="4">
        <v>1280000</v>
      </c>
      <c r="E13" s="4" t="s">
        <v>350</v>
      </c>
      <c r="F13" s="4">
        <v>119</v>
      </c>
      <c r="G13" s="4">
        <v>12488</v>
      </c>
      <c r="H13" s="4">
        <v>1549000</v>
      </c>
      <c r="I13" s="4" t="s">
        <v>350</v>
      </c>
      <c r="K13" s="4" t="s">
        <v>235</v>
      </c>
      <c r="L13" s="5">
        <v>22848</v>
      </c>
      <c r="M13" s="11">
        <v>-8</v>
      </c>
      <c r="N13" s="6">
        <f t="shared" si="0"/>
        <v>43.767507002801118</v>
      </c>
    </row>
    <row r="14" spans="1:14" ht="12.75" x14ac:dyDescent="0.2">
      <c r="A14" s="4" t="s">
        <v>41</v>
      </c>
      <c r="B14" s="4">
        <v>10</v>
      </c>
      <c r="C14" s="4">
        <v>7241</v>
      </c>
      <c r="D14" s="4">
        <v>993000</v>
      </c>
      <c r="E14" s="4" t="s">
        <v>350</v>
      </c>
      <c r="F14" s="4">
        <v>30</v>
      </c>
      <c r="G14" s="4">
        <v>7202</v>
      </c>
      <c r="H14" s="4">
        <v>783000</v>
      </c>
      <c r="I14" s="4" t="s">
        <v>350</v>
      </c>
      <c r="K14" s="4" t="s">
        <v>273</v>
      </c>
      <c r="L14" s="5">
        <v>29778</v>
      </c>
      <c r="M14" s="11">
        <v>0.5</v>
      </c>
      <c r="N14" s="6">
        <f t="shared" si="0"/>
        <v>33.581838941500436</v>
      </c>
    </row>
    <row r="15" spans="1:14" ht="12.75" x14ac:dyDescent="0.2">
      <c r="A15" s="4" t="s">
        <v>186</v>
      </c>
      <c r="B15" s="4">
        <v>11</v>
      </c>
      <c r="C15" s="4">
        <v>17330</v>
      </c>
      <c r="D15" s="4">
        <v>2135000</v>
      </c>
      <c r="E15" s="4" t="s">
        <v>350</v>
      </c>
      <c r="F15" s="4">
        <v>67</v>
      </c>
      <c r="G15" s="4">
        <v>16591</v>
      </c>
      <c r="H15" s="4">
        <v>1996000</v>
      </c>
      <c r="I15" s="4" t="s">
        <v>350</v>
      </c>
      <c r="L15" s="5"/>
      <c r="M15" s="11"/>
      <c r="N15" s="6"/>
    </row>
    <row r="16" spans="1:14" ht="12.75" x14ac:dyDescent="0.2">
      <c r="A16" s="4" t="s">
        <v>273</v>
      </c>
      <c r="B16" s="4">
        <v>143</v>
      </c>
      <c r="C16" s="4">
        <v>29778</v>
      </c>
      <c r="D16" s="4">
        <v>3889000</v>
      </c>
      <c r="E16" s="4">
        <v>2.8</v>
      </c>
      <c r="F16" s="4">
        <v>644</v>
      </c>
      <c r="G16" s="4">
        <v>29371</v>
      </c>
      <c r="H16" s="4">
        <v>3797000</v>
      </c>
      <c r="I16" s="4">
        <v>0.5</v>
      </c>
      <c r="K16" s="21" t="s">
        <v>59</v>
      </c>
      <c r="L16" s="20"/>
      <c r="M16" s="20"/>
      <c r="N16" s="20"/>
    </row>
    <row r="17" spans="12:14" ht="12.75" x14ac:dyDescent="0.2">
      <c r="L17" s="5"/>
      <c r="M17" s="11"/>
      <c r="N17" s="6"/>
    </row>
    <row r="18" spans="12:14" ht="12.75" x14ac:dyDescent="0.2">
      <c r="L18" s="5"/>
      <c r="M18" s="11"/>
      <c r="N18" s="6"/>
    </row>
    <row r="19" spans="12:14" ht="12.75" x14ac:dyDescent="0.2">
      <c r="L19" s="5"/>
      <c r="M19" s="11"/>
      <c r="N19" s="6"/>
    </row>
  </sheetData>
  <mergeCells count="4">
    <mergeCell ref="A1:E1"/>
    <mergeCell ref="F1:I1"/>
    <mergeCell ref="K1:N1"/>
    <mergeCell ref="K16:N1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N21"/>
  <sheetViews>
    <sheetView workbookViewId="0">
      <selection sqref="A1:E1"/>
    </sheetView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376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116</v>
      </c>
      <c r="L3" s="5">
        <v>12663</v>
      </c>
      <c r="M3" s="11" t="s">
        <v>9</v>
      </c>
      <c r="N3" s="6">
        <f t="shared" ref="N3:N15" si="0">1000000/L3</f>
        <v>78.970228223959566</v>
      </c>
    </row>
    <row r="4" spans="1:14" ht="12.75" x14ac:dyDescent="0.2">
      <c r="A4" s="4" t="s">
        <v>34</v>
      </c>
      <c r="B4" s="4">
        <v>589</v>
      </c>
      <c r="C4" s="4">
        <v>26978</v>
      </c>
      <c r="D4" s="4">
        <v>3358000</v>
      </c>
      <c r="E4" s="4">
        <v>-1.9</v>
      </c>
      <c r="F4" s="4">
        <v>2526</v>
      </c>
      <c r="G4" s="4">
        <v>27310</v>
      </c>
      <c r="H4" s="4">
        <v>3365000</v>
      </c>
      <c r="I4" s="4">
        <v>-1.7</v>
      </c>
      <c r="K4" s="4" t="s">
        <v>167</v>
      </c>
      <c r="L4" s="5">
        <v>16163</v>
      </c>
      <c r="M4" s="11" t="s">
        <v>9</v>
      </c>
      <c r="N4" s="6">
        <f t="shared" si="0"/>
        <v>61.86970240673142</v>
      </c>
    </row>
    <row r="5" spans="1:14" ht="12.75" x14ac:dyDescent="0.2">
      <c r="A5" s="4" t="s">
        <v>174</v>
      </c>
      <c r="B5" s="4">
        <v>12</v>
      </c>
      <c r="C5" s="4">
        <v>16439</v>
      </c>
      <c r="D5" s="4">
        <v>1774000</v>
      </c>
      <c r="E5" s="4" t="s">
        <v>350</v>
      </c>
      <c r="F5" s="4">
        <v>36</v>
      </c>
      <c r="G5" s="4">
        <v>18334</v>
      </c>
      <c r="H5" s="4">
        <v>1757000</v>
      </c>
      <c r="I5" s="4" t="s">
        <v>350</v>
      </c>
      <c r="K5" s="4" t="s">
        <v>170</v>
      </c>
      <c r="L5" s="5">
        <v>16255</v>
      </c>
      <c r="M5" s="11" t="s">
        <v>9</v>
      </c>
      <c r="N5" s="6">
        <f t="shared" si="0"/>
        <v>61.519532451553367</v>
      </c>
    </row>
    <row r="6" spans="1:14" ht="12.75" x14ac:dyDescent="0.2">
      <c r="A6" s="4" t="s">
        <v>197</v>
      </c>
      <c r="B6" s="4">
        <v>25</v>
      </c>
      <c r="C6" s="4">
        <v>18422</v>
      </c>
      <c r="D6" s="4">
        <v>2368000</v>
      </c>
      <c r="E6" s="4">
        <v>3.1</v>
      </c>
      <c r="F6" s="4">
        <v>130</v>
      </c>
      <c r="G6" s="4">
        <v>18952</v>
      </c>
      <c r="H6" s="4">
        <v>2039000</v>
      </c>
      <c r="I6" s="4" t="s">
        <v>350</v>
      </c>
      <c r="K6" s="4" t="s">
        <v>171</v>
      </c>
      <c r="L6" s="5">
        <v>16311</v>
      </c>
      <c r="M6" s="11" t="s">
        <v>9</v>
      </c>
      <c r="N6" s="6">
        <f t="shared" si="0"/>
        <v>61.308319538961435</v>
      </c>
    </row>
    <row r="7" spans="1:14" ht="12.75" x14ac:dyDescent="0.2">
      <c r="A7" s="4" t="s">
        <v>170</v>
      </c>
      <c r="B7" s="4">
        <v>25</v>
      </c>
      <c r="C7" s="4">
        <v>16255</v>
      </c>
      <c r="D7" s="4">
        <v>1805000</v>
      </c>
      <c r="E7" s="4" t="s">
        <v>350</v>
      </c>
      <c r="F7" s="4">
        <v>75</v>
      </c>
      <c r="G7" s="4">
        <v>18423</v>
      </c>
      <c r="H7" s="4">
        <v>2308000</v>
      </c>
      <c r="I7" s="4" t="s">
        <v>350</v>
      </c>
      <c r="K7" s="4" t="s">
        <v>174</v>
      </c>
      <c r="L7" s="5">
        <v>16439</v>
      </c>
      <c r="M7" s="11" t="s">
        <v>9</v>
      </c>
      <c r="N7" s="6">
        <f t="shared" si="0"/>
        <v>60.830950787760813</v>
      </c>
    </row>
    <row r="8" spans="1:14" ht="12.75" x14ac:dyDescent="0.2">
      <c r="A8" s="4" t="s">
        <v>299</v>
      </c>
      <c r="B8" s="4">
        <v>161</v>
      </c>
      <c r="C8" s="4">
        <v>34557</v>
      </c>
      <c r="D8" s="4">
        <v>4441000</v>
      </c>
      <c r="E8" s="4">
        <v>-1.4</v>
      </c>
      <c r="F8" s="4">
        <v>694</v>
      </c>
      <c r="G8" s="4">
        <v>34940</v>
      </c>
      <c r="H8" s="4">
        <v>4500000</v>
      </c>
      <c r="I8" s="4">
        <v>-2.1</v>
      </c>
      <c r="K8" s="4" t="s">
        <v>194</v>
      </c>
      <c r="L8" s="5">
        <v>18296</v>
      </c>
      <c r="M8" s="11" t="s">
        <v>9</v>
      </c>
      <c r="N8" s="6">
        <f t="shared" si="0"/>
        <v>54.65675557498907</v>
      </c>
    </row>
    <row r="9" spans="1:14" ht="12.75" x14ac:dyDescent="0.2">
      <c r="A9" s="4" t="s">
        <v>230</v>
      </c>
      <c r="B9" s="4">
        <v>45</v>
      </c>
      <c r="C9" s="4">
        <v>21751</v>
      </c>
      <c r="D9" s="4">
        <v>2712000</v>
      </c>
      <c r="E9" s="4">
        <v>-9.1999999999999993</v>
      </c>
      <c r="F9" s="4">
        <v>196</v>
      </c>
      <c r="G9" s="4">
        <v>23011</v>
      </c>
      <c r="H9" s="4">
        <v>2865000</v>
      </c>
      <c r="I9" s="4">
        <v>-6.1</v>
      </c>
      <c r="K9" s="4" t="s">
        <v>197</v>
      </c>
      <c r="L9" s="5">
        <v>18422</v>
      </c>
      <c r="M9" s="11" t="s">
        <v>9</v>
      </c>
      <c r="N9" s="6">
        <f t="shared" si="0"/>
        <v>54.282922592552382</v>
      </c>
    </row>
    <row r="10" spans="1:14" ht="12.75" x14ac:dyDescent="0.2">
      <c r="A10" s="4" t="s">
        <v>234</v>
      </c>
      <c r="B10" s="4">
        <v>70</v>
      </c>
      <c r="C10" s="4">
        <v>22259</v>
      </c>
      <c r="D10" s="4">
        <v>2385000</v>
      </c>
      <c r="E10" s="4">
        <v>-0.3</v>
      </c>
      <c r="F10" s="4">
        <v>285</v>
      </c>
      <c r="G10" s="4">
        <v>22440</v>
      </c>
      <c r="H10" s="4">
        <v>2531000</v>
      </c>
      <c r="I10" s="4">
        <v>10.199999999999999</v>
      </c>
      <c r="K10" s="4" t="s">
        <v>204</v>
      </c>
      <c r="L10" s="5">
        <v>19006</v>
      </c>
      <c r="M10" s="11" t="s">
        <v>9</v>
      </c>
      <c r="N10" s="6">
        <f t="shared" si="0"/>
        <v>52.614963695675051</v>
      </c>
    </row>
    <row r="11" spans="1:14" ht="12.75" x14ac:dyDescent="0.2">
      <c r="A11" s="4" t="s">
        <v>280</v>
      </c>
      <c r="B11" s="4">
        <v>159</v>
      </c>
      <c r="C11" s="4">
        <v>30749</v>
      </c>
      <c r="D11" s="4">
        <v>4012000</v>
      </c>
      <c r="E11" s="4">
        <v>-1.7</v>
      </c>
      <c r="F11" s="4">
        <v>687</v>
      </c>
      <c r="G11" s="4">
        <v>30044</v>
      </c>
      <c r="H11" s="4">
        <v>3832000</v>
      </c>
      <c r="I11" s="4">
        <v>-5.2</v>
      </c>
      <c r="K11" s="4" t="s">
        <v>230</v>
      </c>
      <c r="L11" s="5">
        <v>21751</v>
      </c>
      <c r="M11" s="11">
        <v>-6.1</v>
      </c>
      <c r="N11" s="6">
        <f t="shared" si="0"/>
        <v>45.974897705852605</v>
      </c>
    </row>
    <row r="12" spans="1:14" ht="12.75" x14ac:dyDescent="0.2">
      <c r="A12" s="4" t="s">
        <v>275</v>
      </c>
      <c r="B12" s="4">
        <v>21</v>
      </c>
      <c r="C12" s="4">
        <v>30143</v>
      </c>
      <c r="D12" s="4">
        <v>3411000</v>
      </c>
      <c r="E12" s="4" t="s">
        <v>350</v>
      </c>
      <c r="F12" s="4">
        <v>111</v>
      </c>
      <c r="G12" s="4">
        <v>28115</v>
      </c>
      <c r="H12" s="4">
        <v>3133000</v>
      </c>
      <c r="I12" s="4" t="s">
        <v>350</v>
      </c>
      <c r="K12" s="4" t="s">
        <v>234</v>
      </c>
      <c r="L12" s="5">
        <v>22259</v>
      </c>
      <c r="M12" s="11">
        <v>10.199999999999999</v>
      </c>
      <c r="N12" s="6">
        <f t="shared" si="0"/>
        <v>44.925648052473157</v>
      </c>
    </row>
    <row r="13" spans="1:14" ht="12.75" x14ac:dyDescent="0.2">
      <c r="A13" s="4" t="s">
        <v>204</v>
      </c>
      <c r="B13" s="4">
        <v>6</v>
      </c>
      <c r="C13" s="4">
        <v>19006</v>
      </c>
      <c r="D13" s="4">
        <v>2459000</v>
      </c>
      <c r="E13" s="4" t="s">
        <v>350</v>
      </c>
      <c r="F13" s="4">
        <v>46</v>
      </c>
      <c r="G13" s="4">
        <v>24402</v>
      </c>
      <c r="H13" s="4">
        <v>2757000</v>
      </c>
      <c r="I13" s="4" t="s">
        <v>350</v>
      </c>
      <c r="K13" s="4" t="s">
        <v>275</v>
      </c>
      <c r="L13" s="5">
        <v>30143</v>
      </c>
      <c r="M13" s="11" t="s">
        <v>9</v>
      </c>
      <c r="N13" s="6">
        <f t="shared" si="0"/>
        <v>33.175198221809374</v>
      </c>
    </row>
    <row r="14" spans="1:14" ht="12.75" x14ac:dyDescent="0.2">
      <c r="A14" s="4" t="s">
        <v>171</v>
      </c>
      <c r="B14" s="4">
        <v>18</v>
      </c>
      <c r="C14" s="4">
        <v>16311</v>
      </c>
      <c r="D14" s="4">
        <v>1888000</v>
      </c>
      <c r="E14" s="4" t="s">
        <v>350</v>
      </c>
      <c r="F14" s="4">
        <v>75</v>
      </c>
      <c r="G14" s="4">
        <v>15875</v>
      </c>
      <c r="H14" s="4">
        <v>1782000</v>
      </c>
      <c r="I14" s="4" t="s">
        <v>350</v>
      </c>
      <c r="K14" s="4" t="s">
        <v>280</v>
      </c>
      <c r="L14" s="5">
        <v>30749</v>
      </c>
      <c r="M14" s="11">
        <v>-5.2</v>
      </c>
      <c r="N14" s="6">
        <f t="shared" si="0"/>
        <v>32.52138280919705</v>
      </c>
    </row>
    <row r="15" spans="1:14" ht="12.75" x14ac:dyDescent="0.2">
      <c r="A15" s="4" t="s">
        <v>167</v>
      </c>
      <c r="B15" s="4">
        <v>9</v>
      </c>
      <c r="C15" s="4">
        <v>16163</v>
      </c>
      <c r="D15" s="4">
        <v>1704000</v>
      </c>
      <c r="E15" s="4" t="s">
        <v>350</v>
      </c>
      <c r="F15" s="4">
        <v>33</v>
      </c>
      <c r="G15" s="4">
        <v>15317</v>
      </c>
      <c r="H15" s="4">
        <v>1593000</v>
      </c>
      <c r="I15" s="4" t="s">
        <v>350</v>
      </c>
      <c r="K15" s="4" t="s">
        <v>299</v>
      </c>
      <c r="L15" s="5">
        <v>34557</v>
      </c>
      <c r="M15" s="11">
        <v>-2.1</v>
      </c>
      <c r="N15" s="6">
        <f t="shared" si="0"/>
        <v>28.937697138061754</v>
      </c>
    </row>
    <row r="16" spans="1:14" ht="12.75" x14ac:dyDescent="0.2">
      <c r="A16" s="4" t="s">
        <v>194</v>
      </c>
      <c r="B16" s="4">
        <v>30</v>
      </c>
      <c r="C16" s="4">
        <v>18296</v>
      </c>
      <c r="D16" s="4">
        <v>2095000</v>
      </c>
      <c r="E16" s="4">
        <v>-8.1999999999999993</v>
      </c>
      <c r="F16" s="4">
        <v>114</v>
      </c>
      <c r="G16" s="4">
        <v>18632</v>
      </c>
      <c r="H16" s="4">
        <v>2097000</v>
      </c>
      <c r="I16" s="4" t="s">
        <v>350</v>
      </c>
      <c r="M16" s="11"/>
    </row>
    <row r="17" spans="1:14" ht="12.75" x14ac:dyDescent="0.2">
      <c r="A17" s="4" t="s">
        <v>116</v>
      </c>
      <c r="B17" s="4">
        <v>8</v>
      </c>
      <c r="C17" s="4">
        <v>12663</v>
      </c>
      <c r="D17" s="4">
        <v>1470000</v>
      </c>
      <c r="E17" s="4" t="s">
        <v>350</v>
      </c>
      <c r="F17" s="4">
        <v>44</v>
      </c>
      <c r="G17" s="4">
        <v>14134</v>
      </c>
      <c r="H17" s="4">
        <v>1369000</v>
      </c>
      <c r="I17" s="4" t="s">
        <v>350</v>
      </c>
      <c r="K17" s="21" t="s">
        <v>59</v>
      </c>
      <c r="L17" s="20"/>
      <c r="M17" s="20"/>
      <c r="N17" s="20"/>
    </row>
    <row r="18" spans="1:14" ht="12.75" x14ac:dyDescent="0.2">
      <c r="M18" s="11"/>
    </row>
    <row r="19" spans="1:14" ht="12.75" x14ac:dyDescent="0.2">
      <c r="M19" s="11"/>
    </row>
    <row r="20" spans="1:14" ht="12.75" x14ac:dyDescent="0.2">
      <c r="M20" s="11"/>
    </row>
    <row r="21" spans="1:14" ht="12.75" x14ac:dyDescent="0.2">
      <c r="M21" s="11"/>
    </row>
  </sheetData>
  <mergeCells count="4">
    <mergeCell ref="A1:E1"/>
    <mergeCell ref="F1:I1"/>
    <mergeCell ref="K1:N1"/>
    <mergeCell ref="K17:N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26"/>
  <sheetViews>
    <sheetView workbookViewId="0">
      <selection activeCell="G9" sqref="F9:G10"/>
    </sheetView>
  </sheetViews>
  <sheetFormatPr defaultColWidth="12.5703125" defaultRowHeight="15.75" customHeight="1" x14ac:dyDescent="0.2"/>
  <cols>
    <col min="3" max="3" width="17.42578125" customWidth="1"/>
    <col min="4" max="4" width="21.5703125" customWidth="1"/>
    <col min="6" max="6" width="25.5703125" customWidth="1"/>
    <col min="8" max="8" width="14.140625" customWidth="1"/>
  </cols>
  <sheetData>
    <row r="1" spans="1:8" x14ac:dyDescent="0.2">
      <c r="A1" s="1" t="s">
        <v>2</v>
      </c>
      <c r="B1" s="2" t="s">
        <v>5</v>
      </c>
      <c r="C1" s="2" t="s">
        <v>3</v>
      </c>
      <c r="D1" s="2" t="s">
        <v>4</v>
      </c>
      <c r="F1" s="14" t="s">
        <v>338</v>
      </c>
      <c r="G1" s="15"/>
      <c r="H1" s="14" t="s">
        <v>339</v>
      </c>
    </row>
    <row r="2" spans="1:8" x14ac:dyDescent="0.2">
      <c r="A2" s="4" t="s">
        <v>7</v>
      </c>
      <c r="B2" s="6">
        <v>65.746219592373436</v>
      </c>
      <c r="C2" s="5">
        <v>15210</v>
      </c>
      <c r="D2" s="6">
        <v>2.8</v>
      </c>
      <c r="F2" s="16" t="s">
        <v>79</v>
      </c>
      <c r="G2" s="16">
        <v>120</v>
      </c>
      <c r="H2" s="15"/>
    </row>
    <row r="3" spans="1:8" x14ac:dyDescent="0.2">
      <c r="A3" s="4" t="s">
        <v>10</v>
      </c>
      <c r="B3" s="6">
        <v>56.047528304001794</v>
      </c>
      <c r="C3" s="5">
        <v>17842</v>
      </c>
      <c r="D3" s="6">
        <v>-5.9</v>
      </c>
      <c r="F3" s="16" t="s">
        <v>81</v>
      </c>
      <c r="G3" s="17">
        <f>C14</f>
        <v>25553</v>
      </c>
      <c r="H3" s="16" t="s">
        <v>340</v>
      </c>
    </row>
    <row r="4" spans="1:8" x14ac:dyDescent="0.2">
      <c r="A4" s="4" t="s">
        <v>12</v>
      </c>
      <c r="B4" s="6">
        <v>53.438785870785019</v>
      </c>
      <c r="C4" s="5">
        <v>18713</v>
      </c>
      <c r="D4" s="6">
        <v>2.9</v>
      </c>
      <c r="F4" s="16" t="s">
        <v>84</v>
      </c>
      <c r="G4" s="17">
        <f>C25</f>
        <v>53365</v>
      </c>
      <c r="H4" s="16" t="s">
        <v>54</v>
      </c>
    </row>
    <row r="5" spans="1:8" x14ac:dyDescent="0.2">
      <c r="A5" s="4" t="s">
        <v>14</v>
      </c>
      <c r="B5" s="6">
        <v>53.18017443097213</v>
      </c>
      <c r="C5" s="5">
        <v>18804</v>
      </c>
      <c r="D5" s="6">
        <v>3.2</v>
      </c>
      <c r="F5" s="16" t="s">
        <v>86</v>
      </c>
      <c r="G5" s="18">
        <v>0.85</v>
      </c>
      <c r="H5" s="15"/>
    </row>
    <row r="6" spans="1:8" x14ac:dyDescent="0.2">
      <c r="A6" s="4" t="s">
        <v>16</v>
      </c>
      <c r="B6" s="6">
        <v>52.474156477934621</v>
      </c>
      <c r="C6" s="5">
        <v>19057</v>
      </c>
      <c r="D6" s="6">
        <v>8.1</v>
      </c>
      <c r="F6" s="16" t="s">
        <v>88</v>
      </c>
      <c r="G6" s="16">
        <v>4.5</v>
      </c>
      <c r="H6" s="15"/>
    </row>
    <row r="7" spans="1:8" x14ac:dyDescent="0.2">
      <c r="A7" s="4" t="s">
        <v>18</v>
      </c>
      <c r="B7" s="6">
        <v>52.375216047766195</v>
      </c>
      <c r="C7" s="5">
        <v>19093</v>
      </c>
      <c r="D7" s="6">
        <v>-0.9</v>
      </c>
      <c r="F7" s="15"/>
      <c r="G7" s="15"/>
      <c r="H7" s="15"/>
    </row>
    <row r="8" spans="1:8" x14ac:dyDescent="0.2">
      <c r="A8" s="4" t="s">
        <v>20</v>
      </c>
      <c r="B8" s="6">
        <v>49.541738915035921</v>
      </c>
      <c r="C8" s="5">
        <v>20185</v>
      </c>
      <c r="D8" s="6">
        <v>0.7</v>
      </c>
      <c r="F8" s="16" t="s">
        <v>91</v>
      </c>
      <c r="G8" s="17">
        <f>G2*(G4-G3)</f>
        <v>3337440</v>
      </c>
      <c r="H8" s="15"/>
    </row>
    <row r="9" spans="1:8" x14ac:dyDescent="0.2">
      <c r="A9" s="4" t="s">
        <v>22</v>
      </c>
      <c r="B9" s="6">
        <v>49.51230380749616</v>
      </c>
      <c r="C9" s="5">
        <v>20197</v>
      </c>
      <c r="D9" s="6">
        <v>-0.2</v>
      </c>
      <c r="F9" s="16" t="s">
        <v>93</v>
      </c>
      <c r="G9" s="17">
        <f>G8*(1-G5)</f>
        <v>500616.00000000006</v>
      </c>
      <c r="H9" s="15"/>
    </row>
    <row r="10" spans="1:8" x14ac:dyDescent="0.2">
      <c r="A10" s="4" t="s">
        <v>24</v>
      </c>
      <c r="B10" s="6">
        <v>47.107593744111554</v>
      </c>
      <c r="C10" s="5">
        <v>21228</v>
      </c>
      <c r="D10" s="6">
        <v>-0.2</v>
      </c>
      <c r="F10" s="16" t="s">
        <v>95</v>
      </c>
      <c r="G10" s="17">
        <f>(G8-G9)/4.5/12</f>
        <v>52533.777777777781</v>
      </c>
      <c r="H10" s="15"/>
    </row>
    <row r="11" spans="1:8" x14ac:dyDescent="0.2">
      <c r="A11" s="4" t="s">
        <v>26</v>
      </c>
      <c r="B11" s="6">
        <v>46.823055672613194</v>
      </c>
      <c r="C11" s="5">
        <v>21357</v>
      </c>
      <c r="D11" s="6">
        <v>-1.8</v>
      </c>
    </row>
    <row r="12" spans="1:8" x14ac:dyDescent="0.2">
      <c r="A12" s="4" t="s">
        <v>28</v>
      </c>
      <c r="B12" s="6">
        <v>42.066296483257617</v>
      </c>
      <c r="C12" s="5">
        <v>23772</v>
      </c>
      <c r="D12" s="6">
        <v>-3.2</v>
      </c>
    </row>
    <row r="13" spans="1:8" x14ac:dyDescent="0.2">
      <c r="A13" s="4" t="s">
        <v>30</v>
      </c>
      <c r="B13" s="6">
        <v>41.891835281303671</v>
      </c>
      <c r="C13" s="5">
        <v>23871</v>
      </c>
      <c r="D13" s="6">
        <v>-3.1</v>
      </c>
    </row>
    <row r="14" spans="1:8" x14ac:dyDescent="0.2">
      <c r="A14" s="4" t="s">
        <v>32</v>
      </c>
      <c r="B14" s="6">
        <v>39.134348217430436</v>
      </c>
      <c r="C14" s="5">
        <v>25553</v>
      </c>
      <c r="D14" s="6">
        <v>1.6</v>
      </c>
    </row>
    <row r="15" spans="1:8" x14ac:dyDescent="0.2">
      <c r="A15" s="4" t="s">
        <v>34</v>
      </c>
      <c r="B15" s="6">
        <v>37.067239973311587</v>
      </c>
      <c r="C15" s="5">
        <v>26978</v>
      </c>
      <c r="D15" s="6">
        <v>-1.7</v>
      </c>
    </row>
    <row r="16" spans="1:8" x14ac:dyDescent="0.2">
      <c r="A16" s="4" t="s">
        <v>36</v>
      </c>
      <c r="B16" s="6">
        <v>35.043453882814688</v>
      </c>
      <c r="C16" s="5">
        <v>28536</v>
      </c>
      <c r="D16" s="6">
        <v>1.3</v>
      </c>
    </row>
    <row r="17" spans="1:4" x14ac:dyDescent="0.2">
      <c r="A17" s="4" t="s">
        <v>38</v>
      </c>
      <c r="B17" s="6">
        <v>32.735367290821003</v>
      </c>
      <c r="C17" s="5">
        <v>30548</v>
      </c>
      <c r="D17" s="6">
        <v>3.7</v>
      </c>
    </row>
    <row r="18" spans="1:4" x14ac:dyDescent="0.2">
      <c r="A18" s="4" t="s">
        <v>40</v>
      </c>
      <c r="B18" s="6">
        <v>32.284100080710253</v>
      </c>
      <c r="C18" s="5">
        <v>30975</v>
      </c>
      <c r="D18" s="6">
        <v>1</v>
      </c>
    </row>
    <row r="19" spans="1:4" x14ac:dyDescent="0.2">
      <c r="A19" s="4" t="s">
        <v>42</v>
      </c>
      <c r="B19" s="6">
        <v>30.38590094196293</v>
      </c>
      <c r="C19" s="5">
        <v>32910</v>
      </c>
      <c r="D19" s="6">
        <v>3.1</v>
      </c>
    </row>
    <row r="20" spans="1:4" x14ac:dyDescent="0.2">
      <c r="A20" s="4" t="s">
        <v>44</v>
      </c>
      <c r="B20" s="6">
        <v>28.796037665217266</v>
      </c>
      <c r="C20" s="5">
        <v>34727</v>
      </c>
      <c r="D20" s="6">
        <v>-1.1000000000000001</v>
      </c>
    </row>
    <row r="21" spans="1:4" x14ac:dyDescent="0.2">
      <c r="A21" s="4" t="s">
        <v>46</v>
      </c>
      <c r="B21" s="6">
        <v>28.023764152000897</v>
      </c>
      <c r="C21" s="5">
        <v>35684</v>
      </c>
      <c r="D21" s="6">
        <v>4.0999999999999996</v>
      </c>
    </row>
    <row r="22" spans="1:4" x14ac:dyDescent="0.2">
      <c r="A22" s="4" t="s">
        <v>48</v>
      </c>
      <c r="B22" s="6">
        <v>25.994281258123213</v>
      </c>
      <c r="C22" s="5">
        <v>38470</v>
      </c>
      <c r="D22" s="6">
        <v>4.7</v>
      </c>
    </row>
    <row r="23" spans="1:4" x14ac:dyDescent="0.2">
      <c r="A23" s="4" t="s">
        <v>50</v>
      </c>
      <c r="B23" s="6">
        <v>22.961585267846893</v>
      </c>
      <c r="C23" s="5">
        <v>43551</v>
      </c>
      <c r="D23" s="6">
        <v>3.5</v>
      </c>
    </row>
    <row r="24" spans="1:4" x14ac:dyDescent="0.2">
      <c r="A24" s="4" t="s">
        <v>52</v>
      </c>
      <c r="B24" s="6">
        <v>18.738873793684999</v>
      </c>
      <c r="C24" s="5">
        <v>53365</v>
      </c>
      <c r="D24" s="6">
        <v>3.3</v>
      </c>
    </row>
    <row r="25" spans="1:4" x14ac:dyDescent="0.2">
      <c r="A25" s="4" t="s">
        <v>54</v>
      </c>
      <c r="B25" s="6">
        <v>18.738873793684999</v>
      </c>
      <c r="C25" s="5">
        <v>53365</v>
      </c>
      <c r="D25" s="6">
        <v>3.3</v>
      </c>
    </row>
    <row r="26" spans="1:4" x14ac:dyDescent="0.2">
      <c r="A26" s="3" t="s">
        <v>56</v>
      </c>
      <c r="B26" s="8">
        <v>32.313309852328175</v>
      </c>
      <c r="C26" s="9">
        <v>30947</v>
      </c>
      <c r="D26" s="8">
        <v>1.8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35"/>
  <sheetViews>
    <sheetView workbookViewId="0">
      <selection activeCell="A23" activeCellId="2" sqref="A11 A4 A23"/>
    </sheetView>
  </sheetViews>
  <sheetFormatPr defaultColWidth="12.5703125" defaultRowHeight="15.75" customHeight="1" x14ac:dyDescent="0.2"/>
  <cols>
    <col min="12" max="12" width="17.42578125" customWidth="1"/>
    <col min="13" max="13" width="21.5703125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343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2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52</v>
      </c>
      <c r="B3" s="4">
        <v>2310</v>
      </c>
      <c r="C3" s="4">
        <v>53365</v>
      </c>
      <c r="D3" s="4">
        <v>7176000</v>
      </c>
      <c r="E3" s="4">
        <v>0.1</v>
      </c>
      <c r="F3" s="4">
        <v>9836</v>
      </c>
      <c r="G3" s="4">
        <v>54009</v>
      </c>
      <c r="H3" s="4">
        <v>7094000</v>
      </c>
      <c r="I3" s="4">
        <v>3.3</v>
      </c>
      <c r="K3" s="4" t="s">
        <v>319</v>
      </c>
      <c r="L3" s="5">
        <v>34385</v>
      </c>
      <c r="M3" s="11">
        <v>2.2999999999999998</v>
      </c>
      <c r="N3" s="6">
        <f t="shared" ref="N3:N28" si="0">1000000/L3</f>
        <v>29.082448742184091</v>
      </c>
    </row>
    <row r="4" spans="1:14" ht="12.75" x14ac:dyDescent="0.2">
      <c r="A4" s="4" t="s">
        <v>307</v>
      </c>
      <c r="B4" s="4">
        <v>100</v>
      </c>
      <c r="C4" s="4">
        <v>36210</v>
      </c>
      <c r="D4" s="4">
        <v>4616000</v>
      </c>
      <c r="E4" s="4">
        <v>-1.9</v>
      </c>
      <c r="F4" s="4">
        <v>404</v>
      </c>
      <c r="G4" s="4">
        <v>37504</v>
      </c>
      <c r="H4" s="4">
        <v>4626000</v>
      </c>
      <c r="I4" s="4">
        <v>-2.6</v>
      </c>
      <c r="K4" s="4" t="s">
        <v>308</v>
      </c>
      <c r="L4" s="5">
        <v>34396</v>
      </c>
      <c r="M4" s="11">
        <v>3.3</v>
      </c>
      <c r="N4" s="6">
        <f t="shared" si="0"/>
        <v>29.073148040469821</v>
      </c>
    </row>
    <row r="5" spans="1:14" ht="12.75" x14ac:dyDescent="0.2">
      <c r="A5" s="4" t="s">
        <v>122</v>
      </c>
      <c r="B5" s="4">
        <v>57</v>
      </c>
      <c r="C5" s="4">
        <v>81156</v>
      </c>
      <c r="D5" s="4">
        <v>15262000</v>
      </c>
      <c r="E5" s="4">
        <v>-1.8</v>
      </c>
      <c r="F5" s="4">
        <v>186</v>
      </c>
      <c r="G5" s="4">
        <v>83099</v>
      </c>
      <c r="H5" s="4">
        <v>15402000</v>
      </c>
      <c r="I5" s="4">
        <v>-0.4</v>
      </c>
      <c r="K5" s="4" t="s">
        <v>310</v>
      </c>
      <c r="L5" s="5">
        <v>34871</v>
      </c>
      <c r="M5" s="11">
        <v>1.1000000000000001</v>
      </c>
      <c r="N5" s="6">
        <f t="shared" si="0"/>
        <v>28.677124257979411</v>
      </c>
    </row>
    <row r="6" spans="1:14" ht="12.75" x14ac:dyDescent="0.2">
      <c r="A6" s="4" t="s">
        <v>332</v>
      </c>
      <c r="B6" s="4">
        <v>73</v>
      </c>
      <c r="C6" s="4">
        <v>49869</v>
      </c>
      <c r="D6" s="4">
        <v>7094000</v>
      </c>
      <c r="E6" s="4">
        <v>6.5</v>
      </c>
      <c r="F6" s="4">
        <v>256</v>
      </c>
      <c r="G6" s="4">
        <v>49360</v>
      </c>
      <c r="H6" s="4">
        <v>6682000</v>
      </c>
      <c r="I6" s="4">
        <v>2.6</v>
      </c>
      <c r="K6" s="4" t="s">
        <v>329</v>
      </c>
      <c r="L6" s="5">
        <v>35851</v>
      </c>
      <c r="M6" s="11">
        <v>9.3000000000000007</v>
      </c>
      <c r="N6" s="6">
        <f t="shared" si="0"/>
        <v>27.893224735711694</v>
      </c>
    </row>
    <row r="7" spans="1:14" ht="12.75" x14ac:dyDescent="0.2">
      <c r="A7" s="4" t="s">
        <v>327</v>
      </c>
      <c r="B7" s="4">
        <v>108</v>
      </c>
      <c r="C7" s="4">
        <v>45152</v>
      </c>
      <c r="D7" s="4">
        <v>5124000</v>
      </c>
      <c r="E7" s="4">
        <v>1.2</v>
      </c>
      <c r="F7" s="4">
        <v>544</v>
      </c>
      <c r="G7" s="4">
        <v>45841</v>
      </c>
      <c r="H7" s="4">
        <v>5124000</v>
      </c>
      <c r="I7" s="4">
        <v>3.1</v>
      </c>
      <c r="K7" s="4" t="s">
        <v>122</v>
      </c>
      <c r="L7" s="5">
        <v>36210</v>
      </c>
      <c r="M7" s="11">
        <v>-2.6</v>
      </c>
      <c r="N7" s="6">
        <f t="shared" si="0"/>
        <v>27.616680475006905</v>
      </c>
    </row>
    <row r="8" spans="1:14" ht="12.75" x14ac:dyDescent="0.2">
      <c r="A8" s="4" t="s">
        <v>335</v>
      </c>
      <c r="B8" s="4">
        <v>164</v>
      </c>
      <c r="C8" s="4">
        <v>51958</v>
      </c>
      <c r="D8" s="4">
        <v>6637000</v>
      </c>
      <c r="E8" s="4">
        <v>0.3</v>
      </c>
      <c r="F8" s="4">
        <v>714</v>
      </c>
      <c r="G8" s="4">
        <v>51986</v>
      </c>
      <c r="H8" s="4">
        <v>6454000</v>
      </c>
      <c r="I8" s="4">
        <v>4.0999999999999996</v>
      </c>
      <c r="K8" s="4" t="s">
        <v>313</v>
      </c>
      <c r="L8" s="5">
        <v>36566</v>
      </c>
      <c r="M8" s="11">
        <v>7.3</v>
      </c>
      <c r="N8" s="6">
        <f t="shared" si="0"/>
        <v>27.34780944046382</v>
      </c>
    </row>
    <row r="9" spans="1:14" ht="12.75" x14ac:dyDescent="0.2">
      <c r="A9" s="4" t="s">
        <v>321</v>
      </c>
      <c r="B9" s="4">
        <v>96</v>
      </c>
      <c r="C9" s="4">
        <v>42490</v>
      </c>
      <c r="D9" s="4">
        <v>5797000</v>
      </c>
      <c r="E9" s="4">
        <v>4.2</v>
      </c>
      <c r="F9" s="4">
        <v>394</v>
      </c>
      <c r="G9" s="4">
        <v>42256</v>
      </c>
      <c r="H9" s="4">
        <v>5608000</v>
      </c>
      <c r="I9" s="4">
        <v>2</v>
      </c>
      <c r="K9" s="4" t="s">
        <v>298</v>
      </c>
      <c r="L9" s="5">
        <v>37168</v>
      </c>
      <c r="M9" s="11">
        <v>6.9</v>
      </c>
      <c r="N9" s="6">
        <f t="shared" si="0"/>
        <v>26.904864399483426</v>
      </c>
    </row>
    <row r="10" spans="1:14" ht="12.75" x14ac:dyDescent="0.2">
      <c r="A10" s="4" t="s">
        <v>120</v>
      </c>
      <c r="B10" s="4">
        <v>72</v>
      </c>
      <c r="C10" s="4">
        <v>90075</v>
      </c>
      <c r="D10" s="4">
        <v>14243000</v>
      </c>
      <c r="E10" s="4">
        <v>-0.5</v>
      </c>
      <c r="F10" s="4">
        <v>286</v>
      </c>
      <c r="G10" s="4">
        <v>93536</v>
      </c>
      <c r="H10" s="4">
        <v>15232000</v>
      </c>
      <c r="I10" s="4">
        <v>9.6</v>
      </c>
      <c r="K10" s="4" t="s">
        <v>138</v>
      </c>
      <c r="L10" s="5">
        <v>37946</v>
      </c>
      <c r="M10" s="11">
        <v>3.8</v>
      </c>
      <c r="N10" s="6">
        <f t="shared" si="0"/>
        <v>26.353238813050123</v>
      </c>
    </row>
    <row r="11" spans="1:14" ht="12.75" x14ac:dyDescent="0.2">
      <c r="A11" s="4" t="s">
        <v>124</v>
      </c>
      <c r="B11" s="4">
        <v>143</v>
      </c>
      <c r="C11" s="4">
        <v>74737</v>
      </c>
      <c r="D11" s="4">
        <v>9720000</v>
      </c>
      <c r="E11" s="4">
        <v>2.7</v>
      </c>
      <c r="F11" s="4">
        <v>618</v>
      </c>
      <c r="G11" s="4">
        <v>71748</v>
      </c>
      <c r="H11" s="4">
        <v>9867000</v>
      </c>
      <c r="I11" s="4">
        <v>7.1</v>
      </c>
      <c r="K11" s="4" t="s">
        <v>297</v>
      </c>
      <c r="L11" s="5">
        <v>40934</v>
      </c>
      <c r="M11" s="11">
        <v>4.8</v>
      </c>
      <c r="N11" s="6">
        <f t="shared" si="0"/>
        <v>24.42956955098451</v>
      </c>
    </row>
    <row r="12" spans="1:14" ht="12.75" x14ac:dyDescent="0.2">
      <c r="A12" s="4" t="s">
        <v>302</v>
      </c>
      <c r="B12" s="4">
        <v>123</v>
      </c>
      <c r="C12" s="4">
        <v>34871</v>
      </c>
      <c r="D12" s="4">
        <v>3815000</v>
      </c>
      <c r="E12" s="4">
        <v>1.1000000000000001</v>
      </c>
      <c r="F12" s="4">
        <v>617</v>
      </c>
      <c r="G12" s="4">
        <v>39041</v>
      </c>
      <c r="H12" s="4">
        <v>3730000</v>
      </c>
      <c r="I12" s="4">
        <v>1.1000000000000001</v>
      </c>
      <c r="K12" s="4" t="s">
        <v>132</v>
      </c>
      <c r="L12" s="5">
        <v>41911</v>
      </c>
      <c r="M12" s="11">
        <v>-2.2999999999999998</v>
      </c>
      <c r="N12" s="6">
        <f t="shared" si="0"/>
        <v>23.860084464699003</v>
      </c>
    </row>
    <row r="13" spans="1:14" ht="12.75" x14ac:dyDescent="0.2">
      <c r="A13" s="4" t="s">
        <v>310</v>
      </c>
      <c r="B13" s="4">
        <v>30</v>
      </c>
      <c r="C13" s="4">
        <v>37168</v>
      </c>
      <c r="D13" s="4">
        <v>4597000</v>
      </c>
      <c r="E13" s="4">
        <v>2.8</v>
      </c>
      <c r="F13" s="4">
        <v>115</v>
      </c>
      <c r="G13" s="4">
        <v>37057</v>
      </c>
      <c r="H13" s="4">
        <v>4429000</v>
      </c>
      <c r="I13" s="4">
        <v>6.9</v>
      </c>
      <c r="K13" s="4" t="s">
        <v>120</v>
      </c>
      <c r="L13" s="5">
        <v>42490</v>
      </c>
      <c r="M13" s="11">
        <v>2</v>
      </c>
      <c r="N13" s="6">
        <f t="shared" si="0"/>
        <v>23.534949399858789</v>
      </c>
    </row>
    <row r="14" spans="1:14" ht="12.75" x14ac:dyDescent="0.2">
      <c r="A14" s="4" t="s">
        <v>298</v>
      </c>
      <c r="B14" s="4">
        <v>42</v>
      </c>
      <c r="C14" s="4">
        <v>34396</v>
      </c>
      <c r="D14" s="4">
        <v>4257000</v>
      </c>
      <c r="E14" s="4">
        <v>-5.0999999999999996</v>
      </c>
      <c r="F14" s="4">
        <v>216</v>
      </c>
      <c r="G14" s="4">
        <v>35739</v>
      </c>
      <c r="H14" s="4">
        <v>4175000</v>
      </c>
      <c r="I14" s="4">
        <v>3.3</v>
      </c>
      <c r="K14" s="4" t="s">
        <v>335</v>
      </c>
      <c r="L14" s="5">
        <v>45152</v>
      </c>
      <c r="M14" s="11">
        <v>3.1</v>
      </c>
      <c r="N14" s="6">
        <f t="shared" si="0"/>
        <v>22.147413182140326</v>
      </c>
    </row>
    <row r="15" spans="1:14" ht="12.75" x14ac:dyDescent="0.2">
      <c r="A15" s="4" t="s">
        <v>308</v>
      </c>
      <c r="B15" s="4">
        <v>28</v>
      </c>
      <c r="C15" s="4">
        <v>36566</v>
      </c>
      <c r="D15" s="4">
        <v>5116000</v>
      </c>
      <c r="E15" s="4">
        <v>-1.2</v>
      </c>
      <c r="F15" s="4">
        <v>115</v>
      </c>
      <c r="G15" s="4">
        <v>35821</v>
      </c>
      <c r="H15" s="4">
        <v>4865000</v>
      </c>
      <c r="I15" s="4">
        <v>7.3</v>
      </c>
      <c r="K15" s="4" t="s">
        <v>136</v>
      </c>
      <c r="L15" s="5">
        <v>48668</v>
      </c>
      <c r="M15" s="11">
        <v>4</v>
      </c>
      <c r="N15" s="6">
        <f t="shared" si="0"/>
        <v>20.547382263499632</v>
      </c>
    </row>
    <row r="16" spans="1:14" ht="12.75" x14ac:dyDescent="0.2">
      <c r="A16" s="4" t="s">
        <v>313</v>
      </c>
      <c r="B16" s="4">
        <v>69</v>
      </c>
      <c r="C16" s="4">
        <v>37946</v>
      </c>
      <c r="D16" s="4">
        <v>5409000</v>
      </c>
      <c r="E16" s="4">
        <v>4.0999999999999996</v>
      </c>
      <c r="F16" s="4">
        <v>246</v>
      </c>
      <c r="G16" s="4">
        <v>38389</v>
      </c>
      <c r="H16" s="4">
        <v>5255000</v>
      </c>
      <c r="I16" s="4">
        <v>3.8</v>
      </c>
      <c r="K16" s="4" t="s">
        <v>327</v>
      </c>
      <c r="L16" s="5">
        <v>49869</v>
      </c>
      <c r="M16" s="11">
        <v>2.6</v>
      </c>
      <c r="N16" s="6">
        <f t="shared" si="0"/>
        <v>20.052537648639436</v>
      </c>
    </row>
    <row r="17" spans="1:14" ht="12.75" x14ac:dyDescent="0.2">
      <c r="A17" s="4" t="s">
        <v>138</v>
      </c>
      <c r="B17" s="4">
        <v>124</v>
      </c>
      <c r="C17" s="4">
        <v>55392</v>
      </c>
      <c r="D17" s="4">
        <v>8031000</v>
      </c>
      <c r="E17" s="4">
        <v>-0.6</v>
      </c>
      <c r="F17" s="4">
        <v>451</v>
      </c>
      <c r="G17" s="4">
        <v>56946</v>
      </c>
      <c r="H17" s="4">
        <v>8297000</v>
      </c>
      <c r="I17" s="4">
        <v>-2.5</v>
      </c>
      <c r="K17" s="4" t="s">
        <v>321</v>
      </c>
      <c r="L17" s="5">
        <v>51958</v>
      </c>
      <c r="M17" s="11">
        <v>4.0999999999999996</v>
      </c>
      <c r="N17" s="6">
        <f t="shared" si="0"/>
        <v>19.246314330805649</v>
      </c>
    </row>
    <row r="18" spans="1:14" ht="12.75" x14ac:dyDescent="0.2">
      <c r="A18" s="4" t="s">
        <v>128</v>
      </c>
      <c r="B18" s="4">
        <v>3</v>
      </c>
      <c r="C18" s="4">
        <v>73150</v>
      </c>
      <c r="D18" s="4">
        <v>11516000</v>
      </c>
      <c r="E18" s="4" t="s">
        <v>350</v>
      </c>
      <c r="F18" s="4">
        <v>25</v>
      </c>
      <c r="G18" s="4">
        <v>72505</v>
      </c>
      <c r="H18" s="4">
        <v>11172000</v>
      </c>
      <c r="I18" s="4" t="s">
        <v>350</v>
      </c>
      <c r="K18" s="4" t="s">
        <v>307</v>
      </c>
      <c r="L18" s="5">
        <v>53365</v>
      </c>
      <c r="M18" s="11">
        <v>3.3</v>
      </c>
      <c r="N18" s="6">
        <f t="shared" si="0"/>
        <v>18.738873793684999</v>
      </c>
    </row>
    <row r="19" spans="1:14" ht="12.75" x14ac:dyDescent="0.2">
      <c r="A19" s="4" t="s">
        <v>130</v>
      </c>
      <c r="B19" s="4">
        <v>379</v>
      </c>
      <c r="C19" s="4">
        <v>66826</v>
      </c>
      <c r="D19" s="4">
        <v>8571000</v>
      </c>
      <c r="E19" s="4">
        <v>0</v>
      </c>
      <c r="F19" s="4">
        <v>1573</v>
      </c>
      <c r="G19" s="4">
        <v>68561</v>
      </c>
      <c r="H19" s="4">
        <v>8719000</v>
      </c>
      <c r="I19" s="4">
        <v>5.2</v>
      </c>
      <c r="K19" s="4" t="s">
        <v>128</v>
      </c>
      <c r="L19" s="5">
        <v>55392</v>
      </c>
      <c r="M19" s="11">
        <v>-2.5</v>
      </c>
      <c r="N19" s="6">
        <f t="shared" si="0"/>
        <v>18.05314846909301</v>
      </c>
    </row>
    <row r="20" spans="1:14" ht="12.75" x14ac:dyDescent="0.2">
      <c r="A20" s="4" t="s">
        <v>126</v>
      </c>
      <c r="B20" s="4">
        <v>10</v>
      </c>
      <c r="C20" s="4">
        <v>74568</v>
      </c>
      <c r="D20" s="4">
        <v>11031000</v>
      </c>
      <c r="E20" s="4" t="s">
        <v>350</v>
      </c>
      <c r="F20" s="4">
        <v>42</v>
      </c>
      <c r="G20" s="4">
        <v>65988</v>
      </c>
      <c r="H20" s="4">
        <v>9936000</v>
      </c>
      <c r="I20" s="4" t="s">
        <v>350</v>
      </c>
      <c r="K20" s="4" t="s">
        <v>318</v>
      </c>
      <c r="L20" s="5">
        <v>60048</v>
      </c>
      <c r="M20" s="11">
        <v>2.8</v>
      </c>
      <c r="N20" s="6">
        <f t="shared" si="0"/>
        <v>16.653343991473488</v>
      </c>
    </row>
    <row r="21" spans="1:14" ht="12.75" x14ac:dyDescent="0.2">
      <c r="A21" s="4" t="s">
        <v>304</v>
      </c>
      <c r="B21" s="4">
        <v>79</v>
      </c>
      <c r="C21" s="4">
        <v>35851</v>
      </c>
      <c r="D21" s="4">
        <v>4506000</v>
      </c>
      <c r="E21" s="4">
        <v>0.2</v>
      </c>
      <c r="F21" s="4">
        <v>318</v>
      </c>
      <c r="G21" s="4">
        <v>36109</v>
      </c>
      <c r="H21" s="4">
        <v>4305000</v>
      </c>
      <c r="I21" s="4">
        <v>9.3000000000000007</v>
      </c>
      <c r="K21" s="4" t="s">
        <v>316</v>
      </c>
      <c r="L21" s="5">
        <v>61668</v>
      </c>
      <c r="M21" s="11">
        <v>4.3</v>
      </c>
      <c r="N21" s="6">
        <f t="shared" si="0"/>
        <v>16.215865602905883</v>
      </c>
    </row>
    <row r="22" spans="1:14" ht="12.75" x14ac:dyDescent="0.2">
      <c r="A22" s="4" t="s">
        <v>329</v>
      </c>
      <c r="B22" s="4">
        <v>75</v>
      </c>
      <c r="C22" s="4">
        <v>48668</v>
      </c>
      <c r="D22" s="4">
        <v>6503000</v>
      </c>
      <c r="E22" s="4">
        <v>0.4</v>
      </c>
      <c r="F22" s="4">
        <v>356</v>
      </c>
      <c r="G22" s="4">
        <v>50203</v>
      </c>
      <c r="H22" s="4">
        <v>6398000</v>
      </c>
      <c r="I22" s="4">
        <v>4</v>
      </c>
      <c r="K22" s="4" t="s">
        <v>134</v>
      </c>
      <c r="L22" s="5">
        <v>62565</v>
      </c>
      <c r="M22" s="11" t="s">
        <v>9</v>
      </c>
      <c r="N22" s="6">
        <f t="shared" si="0"/>
        <v>15.983377287620874</v>
      </c>
    </row>
    <row r="23" spans="1:14" ht="12.75" x14ac:dyDescent="0.2">
      <c r="A23" s="4" t="s">
        <v>136</v>
      </c>
      <c r="B23" s="4">
        <v>139</v>
      </c>
      <c r="C23" s="4">
        <v>60048</v>
      </c>
      <c r="D23" s="4">
        <v>8892000</v>
      </c>
      <c r="E23" s="4">
        <v>-0.3</v>
      </c>
      <c r="F23" s="4">
        <v>574</v>
      </c>
      <c r="G23" s="4">
        <v>59843</v>
      </c>
      <c r="H23" s="4">
        <v>8804000</v>
      </c>
      <c r="I23" s="4">
        <v>2.8</v>
      </c>
      <c r="K23" s="4" t="s">
        <v>126</v>
      </c>
      <c r="L23" s="5">
        <v>66826</v>
      </c>
      <c r="M23" s="11">
        <v>5.2</v>
      </c>
      <c r="N23" s="6">
        <f t="shared" si="0"/>
        <v>14.964235477209469</v>
      </c>
    </row>
    <row r="24" spans="1:14" ht="12.75" x14ac:dyDescent="0.2">
      <c r="A24" s="4" t="s">
        <v>318</v>
      </c>
      <c r="B24" s="4">
        <v>42</v>
      </c>
      <c r="C24" s="4">
        <v>40934</v>
      </c>
      <c r="D24" s="4">
        <v>5563000</v>
      </c>
      <c r="E24" s="4">
        <v>3.1</v>
      </c>
      <c r="F24" s="4">
        <v>191</v>
      </c>
      <c r="G24" s="4">
        <v>41181</v>
      </c>
      <c r="H24" s="4">
        <v>5450000</v>
      </c>
      <c r="I24" s="4">
        <v>4.8</v>
      </c>
      <c r="K24" s="4" t="s">
        <v>130</v>
      </c>
      <c r="L24" s="5">
        <v>73150</v>
      </c>
      <c r="M24" s="11" t="s">
        <v>9</v>
      </c>
      <c r="N24" s="6">
        <f t="shared" si="0"/>
        <v>13.670539986329461</v>
      </c>
    </row>
    <row r="25" spans="1:14" ht="12.75" x14ac:dyDescent="0.2">
      <c r="A25" s="4" t="s">
        <v>297</v>
      </c>
      <c r="B25" s="4">
        <v>45</v>
      </c>
      <c r="C25" s="4">
        <v>34385</v>
      </c>
      <c r="D25" s="4">
        <v>4125000</v>
      </c>
      <c r="E25" s="4">
        <v>-4.0999999999999996</v>
      </c>
      <c r="F25" s="4">
        <v>183</v>
      </c>
      <c r="G25" s="4">
        <v>37415</v>
      </c>
      <c r="H25" s="4">
        <v>4699000</v>
      </c>
      <c r="I25" s="4">
        <v>2.2999999999999998</v>
      </c>
      <c r="K25" s="4" t="s">
        <v>304</v>
      </c>
      <c r="L25" s="5">
        <v>74568</v>
      </c>
      <c r="M25" s="11" t="s">
        <v>9</v>
      </c>
      <c r="N25" s="6">
        <f t="shared" si="0"/>
        <v>13.410578264134749</v>
      </c>
    </row>
    <row r="26" spans="1:14" ht="12.75" x14ac:dyDescent="0.2">
      <c r="A26" s="4" t="s">
        <v>319</v>
      </c>
      <c r="B26" s="4">
        <v>75</v>
      </c>
      <c r="C26" s="4">
        <v>41911</v>
      </c>
      <c r="D26" s="4">
        <v>5696000</v>
      </c>
      <c r="E26" s="4">
        <v>-5.2</v>
      </c>
      <c r="F26" s="4">
        <v>328</v>
      </c>
      <c r="G26" s="4">
        <v>42711</v>
      </c>
      <c r="H26" s="4">
        <v>5458000</v>
      </c>
      <c r="I26" s="4">
        <v>-2.2999999999999998</v>
      </c>
      <c r="K26" s="4" t="s">
        <v>302</v>
      </c>
      <c r="L26" s="5">
        <v>74737</v>
      </c>
      <c r="M26" s="11">
        <v>7.1</v>
      </c>
      <c r="N26" s="6">
        <f t="shared" si="0"/>
        <v>13.380253421999813</v>
      </c>
    </row>
    <row r="27" spans="1:14" ht="12.75" x14ac:dyDescent="0.2">
      <c r="A27" s="4" t="s">
        <v>132</v>
      </c>
      <c r="B27" s="4">
        <v>17</v>
      </c>
      <c r="C27" s="4">
        <v>62565</v>
      </c>
      <c r="D27" s="4">
        <v>8452000</v>
      </c>
      <c r="E27" s="4" t="s">
        <v>350</v>
      </c>
      <c r="F27" s="4">
        <v>106</v>
      </c>
      <c r="G27" s="4">
        <v>64490</v>
      </c>
      <c r="H27" s="4">
        <v>8877000</v>
      </c>
      <c r="I27" s="4" t="s">
        <v>350</v>
      </c>
      <c r="K27" s="4" t="s">
        <v>332</v>
      </c>
      <c r="L27" s="5">
        <v>81156</v>
      </c>
      <c r="M27" s="11">
        <v>-0.4</v>
      </c>
      <c r="N27" s="6">
        <f t="shared" si="0"/>
        <v>12.321947853516685</v>
      </c>
    </row>
    <row r="28" spans="1:14" ht="12.75" x14ac:dyDescent="0.2">
      <c r="A28" s="4" t="s">
        <v>134</v>
      </c>
      <c r="B28" s="4">
        <v>99</v>
      </c>
      <c r="C28" s="4">
        <v>61668</v>
      </c>
      <c r="D28" s="4">
        <v>7408000</v>
      </c>
      <c r="E28" s="4">
        <v>-2.5</v>
      </c>
      <c r="F28" s="4">
        <v>439</v>
      </c>
      <c r="G28" s="4">
        <v>61024</v>
      </c>
      <c r="H28" s="4">
        <v>7290000</v>
      </c>
      <c r="I28" s="4">
        <v>4.3</v>
      </c>
      <c r="K28" s="4" t="s">
        <v>124</v>
      </c>
      <c r="L28" s="5">
        <v>90075</v>
      </c>
      <c r="M28" s="11">
        <v>9.6</v>
      </c>
      <c r="N28" s="6">
        <f t="shared" si="0"/>
        <v>11.101859561476548</v>
      </c>
    </row>
    <row r="29" spans="1:14" ht="12.75" x14ac:dyDescent="0.2">
      <c r="A29" s="4" t="s">
        <v>316</v>
      </c>
      <c r="B29" s="4">
        <v>118</v>
      </c>
      <c r="C29" s="4">
        <v>39627</v>
      </c>
      <c r="D29" s="4">
        <v>5243000</v>
      </c>
      <c r="E29" s="4">
        <v>-3.4</v>
      </c>
      <c r="F29" s="4">
        <v>539</v>
      </c>
      <c r="G29" s="4">
        <v>45259</v>
      </c>
      <c r="H29" s="4">
        <v>5602000</v>
      </c>
      <c r="I29" s="4">
        <v>1.3</v>
      </c>
      <c r="N29" s="6"/>
    </row>
    <row r="30" spans="1:14" ht="12.75" x14ac:dyDescent="0.2">
      <c r="K30" s="21" t="s">
        <v>59</v>
      </c>
      <c r="L30" s="20"/>
      <c r="M30" s="20"/>
      <c r="N30" s="20"/>
    </row>
    <row r="31" spans="1:14" ht="12.75" x14ac:dyDescent="0.2">
      <c r="N31" s="11"/>
    </row>
    <row r="32" spans="1:14" ht="12.75" x14ac:dyDescent="0.2">
      <c r="N32" s="11"/>
    </row>
    <row r="33" spans="14:14" ht="12.75" x14ac:dyDescent="0.2">
      <c r="N33" s="11"/>
    </row>
    <row r="34" spans="14:14" ht="12.75" x14ac:dyDescent="0.2">
      <c r="N34" s="11"/>
    </row>
    <row r="35" spans="14:14" ht="12.75" x14ac:dyDescent="0.2">
      <c r="N35" s="11"/>
    </row>
  </sheetData>
  <mergeCells count="4">
    <mergeCell ref="A1:E1"/>
    <mergeCell ref="F1:I1"/>
    <mergeCell ref="K1:N1"/>
    <mergeCell ref="K30:N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00"/>
    <outlinePr summaryBelow="0" summaryRight="0"/>
  </sheetPr>
  <dimension ref="A1:N999"/>
  <sheetViews>
    <sheetView workbookViewId="0"/>
  </sheetViews>
  <sheetFormatPr defaultColWidth="12.5703125" defaultRowHeight="15.75" customHeight="1" x14ac:dyDescent="0.2"/>
  <cols>
    <col min="4" max="4" width="16.85546875" customWidth="1"/>
    <col min="13" max="14" width="27.140625" customWidth="1"/>
  </cols>
  <sheetData>
    <row r="1" spans="1:14" x14ac:dyDescent="0.2">
      <c r="A1" s="22" t="s">
        <v>341</v>
      </c>
      <c r="B1" s="20"/>
      <c r="C1" s="20"/>
      <c r="D1" s="20"/>
      <c r="E1" s="20"/>
      <c r="F1" s="20"/>
      <c r="G1" s="22" t="s">
        <v>342</v>
      </c>
      <c r="H1" s="20"/>
      <c r="I1" s="20"/>
      <c r="J1" s="20"/>
    </row>
    <row r="2" spans="1:14" x14ac:dyDescent="0.2">
      <c r="A2" s="3" t="s">
        <v>344</v>
      </c>
      <c r="B2" s="3" t="s">
        <v>345</v>
      </c>
      <c r="C2" s="3" t="s">
        <v>346</v>
      </c>
      <c r="D2" s="2" t="s">
        <v>351</v>
      </c>
      <c r="E2" s="3" t="s">
        <v>347</v>
      </c>
      <c r="F2" s="3" t="s">
        <v>348</v>
      </c>
      <c r="G2" s="3" t="s">
        <v>345</v>
      </c>
      <c r="H2" s="3" t="s">
        <v>346</v>
      </c>
      <c r="I2" s="3" t="s">
        <v>347</v>
      </c>
      <c r="J2" s="3" t="s">
        <v>348</v>
      </c>
      <c r="L2" s="3" t="s">
        <v>344</v>
      </c>
      <c r="M2" s="2" t="s">
        <v>352</v>
      </c>
      <c r="N2" s="2" t="s">
        <v>351</v>
      </c>
    </row>
    <row r="3" spans="1:14" x14ac:dyDescent="0.2">
      <c r="A3" s="4" t="s">
        <v>8</v>
      </c>
      <c r="B3" s="4">
        <v>0</v>
      </c>
      <c r="C3" s="4">
        <v>0</v>
      </c>
      <c r="D3" s="7" t="s">
        <v>9</v>
      </c>
      <c r="E3" s="4">
        <v>0</v>
      </c>
      <c r="F3" s="4" t="s">
        <v>350</v>
      </c>
      <c r="G3" s="4">
        <v>5</v>
      </c>
      <c r="H3" s="4">
        <v>8174</v>
      </c>
      <c r="I3" s="4">
        <v>880000</v>
      </c>
      <c r="J3" s="4" t="s">
        <v>350</v>
      </c>
      <c r="L3" s="4" t="s">
        <v>13</v>
      </c>
      <c r="M3" s="5">
        <v>3039</v>
      </c>
      <c r="N3" s="12">
        <v>329.05561039815728</v>
      </c>
    </row>
    <row r="4" spans="1:14" x14ac:dyDescent="0.2">
      <c r="A4" s="4" t="s">
        <v>11</v>
      </c>
      <c r="B4" s="4">
        <v>0</v>
      </c>
      <c r="C4" s="4">
        <v>0</v>
      </c>
      <c r="D4" s="7" t="s">
        <v>9</v>
      </c>
      <c r="E4" s="4">
        <v>0</v>
      </c>
      <c r="F4" s="4" t="s">
        <v>350</v>
      </c>
      <c r="G4" s="4">
        <v>16</v>
      </c>
      <c r="H4" s="4">
        <v>15666</v>
      </c>
      <c r="I4" s="4">
        <v>1405000</v>
      </c>
      <c r="J4" s="4" t="s">
        <v>350</v>
      </c>
      <c r="L4" s="4" t="s">
        <v>15</v>
      </c>
      <c r="M4" s="5">
        <v>3217</v>
      </c>
      <c r="N4" s="12">
        <v>310.8486167236556</v>
      </c>
    </row>
    <row r="5" spans="1:14" x14ac:dyDescent="0.2">
      <c r="A5" s="4" t="s">
        <v>13</v>
      </c>
      <c r="B5" s="4">
        <v>2</v>
      </c>
      <c r="C5" s="4">
        <v>3039</v>
      </c>
      <c r="D5" s="7">
        <f t="shared" ref="D5:D259" si="0">1000000/C5</f>
        <v>329.05561039815728</v>
      </c>
      <c r="E5" s="4">
        <v>372000</v>
      </c>
      <c r="F5" s="4" t="s">
        <v>350</v>
      </c>
      <c r="G5" s="4">
        <v>16</v>
      </c>
      <c r="H5" s="4">
        <v>8751</v>
      </c>
      <c r="I5" s="4">
        <v>1056000</v>
      </c>
      <c r="J5" s="4" t="s">
        <v>350</v>
      </c>
      <c r="L5" s="4" t="s">
        <v>17</v>
      </c>
      <c r="M5" s="5">
        <v>3689</v>
      </c>
      <c r="N5" s="12">
        <v>271.07617240444563</v>
      </c>
    </row>
    <row r="6" spans="1:14" x14ac:dyDescent="0.2">
      <c r="A6" s="4" t="s">
        <v>15</v>
      </c>
      <c r="B6" s="4">
        <v>2</v>
      </c>
      <c r="C6" s="4">
        <v>3217</v>
      </c>
      <c r="D6" s="7">
        <f t="shared" si="0"/>
        <v>310.8486167236556</v>
      </c>
      <c r="E6" s="4">
        <v>377000</v>
      </c>
      <c r="F6" s="4" t="s">
        <v>350</v>
      </c>
      <c r="G6" s="4">
        <v>15</v>
      </c>
      <c r="H6" s="4">
        <v>3898</v>
      </c>
      <c r="I6" s="4">
        <v>435000</v>
      </c>
      <c r="J6" s="4" t="s">
        <v>350</v>
      </c>
      <c r="L6" s="4" t="s">
        <v>19</v>
      </c>
      <c r="M6" s="5">
        <v>4473</v>
      </c>
      <c r="N6" s="12">
        <v>223.56360384529398</v>
      </c>
    </row>
    <row r="7" spans="1:14" x14ac:dyDescent="0.2">
      <c r="A7" s="4" t="s">
        <v>17</v>
      </c>
      <c r="B7" s="4">
        <v>1</v>
      </c>
      <c r="C7" s="4">
        <v>3689</v>
      </c>
      <c r="D7" s="7">
        <f t="shared" si="0"/>
        <v>271.07617240444563</v>
      </c>
      <c r="E7" s="4">
        <v>450000</v>
      </c>
      <c r="F7" s="4" t="s">
        <v>350</v>
      </c>
      <c r="G7" s="4">
        <v>4</v>
      </c>
      <c r="H7" s="4">
        <v>3813</v>
      </c>
      <c r="I7" s="4">
        <v>440000</v>
      </c>
      <c r="J7" s="4" t="s">
        <v>350</v>
      </c>
      <c r="L7" s="4" t="s">
        <v>21</v>
      </c>
      <c r="M7" s="5">
        <v>4672</v>
      </c>
      <c r="N7" s="12">
        <v>214.04109589041096</v>
      </c>
    </row>
    <row r="8" spans="1:14" x14ac:dyDescent="0.2">
      <c r="A8" s="4" t="s">
        <v>19</v>
      </c>
      <c r="B8" s="4">
        <v>8</v>
      </c>
      <c r="C8" s="4">
        <v>4473</v>
      </c>
      <c r="D8" s="7">
        <f t="shared" si="0"/>
        <v>223.56360384529398</v>
      </c>
      <c r="E8" s="4">
        <v>480000</v>
      </c>
      <c r="F8" s="4" t="s">
        <v>350</v>
      </c>
      <c r="G8" s="4">
        <v>26</v>
      </c>
      <c r="H8" s="4">
        <v>4960</v>
      </c>
      <c r="I8" s="4">
        <v>544000</v>
      </c>
      <c r="J8" s="4" t="s">
        <v>350</v>
      </c>
      <c r="L8" s="4" t="s">
        <v>23</v>
      </c>
      <c r="M8" s="5">
        <v>5172</v>
      </c>
      <c r="N8" s="12">
        <v>193.34880123743233</v>
      </c>
    </row>
    <row r="9" spans="1:14" x14ac:dyDescent="0.2">
      <c r="A9" s="4" t="s">
        <v>21</v>
      </c>
      <c r="B9" s="4">
        <v>4</v>
      </c>
      <c r="C9" s="4">
        <v>4672</v>
      </c>
      <c r="D9" s="7">
        <f t="shared" si="0"/>
        <v>214.04109589041096</v>
      </c>
      <c r="E9" s="4">
        <v>718000</v>
      </c>
      <c r="F9" s="4" t="s">
        <v>350</v>
      </c>
      <c r="G9" s="4">
        <v>14</v>
      </c>
      <c r="H9" s="4">
        <v>4916</v>
      </c>
      <c r="I9" s="4">
        <v>603000</v>
      </c>
      <c r="J9" s="4" t="s">
        <v>350</v>
      </c>
      <c r="L9" s="4" t="s">
        <v>25</v>
      </c>
      <c r="M9" s="5">
        <v>5179</v>
      </c>
      <c r="N9" s="12">
        <v>193.08746862328636</v>
      </c>
    </row>
    <row r="10" spans="1:14" x14ac:dyDescent="0.2">
      <c r="A10" s="4" t="s">
        <v>23</v>
      </c>
      <c r="B10" s="4">
        <v>1</v>
      </c>
      <c r="C10" s="4">
        <v>5172</v>
      </c>
      <c r="D10" s="7">
        <f t="shared" si="0"/>
        <v>193.34880123743233</v>
      </c>
      <c r="E10" s="4">
        <v>750000</v>
      </c>
      <c r="F10" s="4" t="s">
        <v>350</v>
      </c>
      <c r="G10" s="4">
        <v>16</v>
      </c>
      <c r="H10" s="4">
        <v>4273</v>
      </c>
      <c r="I10" s="4">
        <v>556000</v>
      </c>
      <c r="J10" s="4" t="s">
        <v>350</v>
      </c>
      <c r="L10" s="4" t="s">
        <v>27</v>
      </c>
      <c r="M10" s="5">
        <v>5718</v>
      </c>
      <c r="N10" s="12">
        <v>174.88632388947184</v>
      </c>
    </row>
    <row r="11" spans="1:14" x14ac:dyDescent="0.2">
      <c r="A11" s="4" t="s">
        <v>25</v>
      </c>
      <c r="B11" s="4">
        <v>9</v>
      </c>
      <c r="C11" s="4">
        <v>5179</v>
      </c>
      <c r="D11" s="7">
        <f t="shared" si="0"/>
        <v>193.08746862328636</v>
      </c>
      <c r="E11" s="4">
        <v>639000</v>
      </c>
      <c r="F11" s="4" t="s">
        <v>350</v>
      </c>
      <c r="G11" s="4">
        <v>46</v>
      </c>
      <c r="H11" s="4">
        <v>6740</v>
      </c>
      <c r="I11" s="4">
        <v>676000</v>
      </c>
      <c r="J11" s="4" t="s">
        <v>350</v>
      </c>
      <c r="L11" s="4" t="s">
        <v>29</v>
      </c>
      <c r="M11" s="5">
        <v>5879</v>
      </c>
      <c r="N11" s="12">
        <v>170.09695526450076</v>
      </c>
    </row>
    <row r="12" spans="1:14" x14ac:dyDescent="0.2">
      <c r="A12" s="4" t="s">
        <v>27</v>
      </c>
      <c r="B12" s="4">
        <v>4</v>
      </c>
      <c r="C12" s="4">
        <v>5718</v>
      </c>
      <c r="D12" s="7">
        <f t="shared" si="0"/>
        <v>174.88632388947184</v>
      </c>
      <c r="E12" s="4">
        <v>736000</v>
      </c>
      <c r="F12" s="4" t="s">
        <v>350</v>
      </c>
      <c r="G12" s="4">
        <v>16</v>
      </c>
      <c r="H12" s="4">
        <v>6409</v>
      </c>
      <c r="I12" s="4">
        <v>869000</v>
      </c>
      <c r="J12" s="4" t="s">
        <v>350</v>
      </c>
      <c r="L12" s="4" t="s">
        <v>31</v>
      </c>
      <c r="M12" s="5">
        <v>5937</v>
      </c>
      <c r="N12" s="12">
        <v>168.43523665150749</v>
      </c>
    </row>
    <row r="13" spans="1:14" x14ac:dyDescent="0.2">
      <c r="A13" s="4" t="s">
        <v>29</v>
      </c>
      <c r="B13" s="4">
        <v>2</v>
      </c>
      <c r="C13" s="4">
        <v>5879</v>
      </c>
      <c r="D13" s="7">
        <f t="shared" si="0"/>
        <v>170.09695526450076</v>
      </c>
      <c r="E13" s="4">
        <v>550000</v>
      </c>
      <c r="F13" s="4" t="s">
        <v>350</v>
      </c>
      <c r="G13" s="4">
        <v>10</v>
      </c>
      <c r="H13" s="4">
        <v>5151</v>
      </c>
      <c r="I13" s="4">
        <v>504000</v>
      </c>
      <c r="J13" s="4" t="s">
        <v>350</v>
      </c>
      <c r="L13" s="4" t="s">
        <v>33</v>
      </c>
      <c r="M13" s="5">
        <v>6101</v>
      </c>
      <c r="N13" s="12">
        <v>163.90755613833798</v>
      </c>
    </row>
    <row r="14" spans="1:14" x14ac:dyDescent="0.2">
      <c r="A14" s="4" t="s">
        <v>31</v>
      </c>
      <c r="B14" s="4">
        <v>4</v>
      </c>
      <c r="C14" s="4">
        <v>5937</v>
      </c>
      <c r="D14" s="7">
        <f t="shared" si="0"/>
        <v>168.43523665150749</v>
      </c>
      <c r="E14" s="4">
        <v>683000</v>
      </c>
      <c r="F14" s="4" t="s">
        <v>350</v>
      </c>
      <c r="G14" s="4">
        <v>48</v>
      </c>
      <c r="H14" s="4">
        <v>6805</v>
      </c>
      <c r="I14" s="4">
        <v>815000</v>
      </c>
      <c r="J14" s="4" t="s">
        <v>350</v>
      </c>
      <c r="L14" s="4" t="s">
        <v>35</v>
      </c>
      <c r="M14" s="5">
        <v>6612</v>
      </c>
      <c r="N14" s="12">
        <v>151.24016938898973</v>
      </c>
    </row>
    <row r="15" spans="1:14" x14ac:dyDescent="0.2">
      <c r="A15" s="4" t="s">
        <v>33</v>
      </c>
      <c r="B15" s="4">
        <v>18</v>
      </c>
      <c r="C15" s="4">
        <v>6101</v>
      </c>
      <c r="D15" s="7">
        <f t="shared" si="0"/>
        <v>163.90755613833798</v>
      </c>
      <c r="E15" s="4">
        <v>697000</v>
      </c>
      <c r="F15" s="4" t="s">
        <v>350</v>
      </c>
      <c r="G15" s="4">
        <v>67</v>
      </c>
      <c r="H15" s="4">
        <v>6251</v>
      </c>
      <c r="I15" s="4">
        <v>687000</v>
      </c>
      <c r="J15" s="4" t="s">
        <v>350</v>
      </c>
      <c r="L15" s="4" t="s">
        <v>37</v>
      </c>
      <c r="M15" s="5">
        <v>6628</v>
      </c>
      <c r="N15" s="12">
        <v>150.87507543753773</v>
      </c>
    </row>
    <row r="16" spans="1:14" x14ac:dyDescent="0.2">
      <c r="A16" s="4" t="s">
        <v>35</v>
      </c>
      <c r="B16" s="4">
        <v>9</v>
      </c>
      <c r="C16" s="4">
        <v>6612</v>
      </c>
      <c r="D16" s="7">
        <f t="shared" si="0"/>
        <v>151.24016938898973</v>
      </c>
      <c r="E16" s="4">
        <v>896000</v>
      </c>
      <c r="F16" s="4" t="s">
        <v>350</v>
      </c>
      <c r="G16" s="4">
        <v>45</v>
      </c>
      <c r="H16" s="4">
        <v>7652</v>
      </c>
      <c r="I16" s="4">
        <v>872000</v>
      </c>
      <c r="J16" s="4" t="s">
        <v>350</v>
      </c>
      <c r="L16" s="4" t="s">
        <v>39</v>
      </c>
      <c r="M16" s="5">
        <v>6754</v>
      </c>
      <c r="N16" s="12">
        <v>148.06040864672786</v>
      </c>
    </row>
    <row r="17" spans="1:14" x14ac:dyDescent="0.2">
      <c r="A17" s="4" t="s">
        <v>37</v>
      </c>
      <c r="B17" s="4">
        <v>12</v>
      </c>
      <c r="C17" s="4">
        <v>6628</v>
      </c>
      <c r="D17" s="7">
        <f t="shared" si="0"/>
        <v>150.87507543753773</v>
      </c>
      <c r="E17" s="4">
        <v>857000</v>
      </c>
      <c r="F17" s="4" t="s">
        <v>350</v>
      </c>
      <c r="G17" s="4">
        <v>36</v>
      </c>
      <c r="H17" s="4">
        <v>8266</v>
      </c>
      <c r="I17" s="4">
        <v>1010000</v>
      </c>
      <c r="J17" s="4" t="s">
        <v>350</v>
      </c>
      <c r="L17" s="4" t="s">
        <v>41</v>
      </c>
      <c r="M17" s="5">
        <v>7241</v>
      </c>
      <c r="N17" s="12">
        <v>138.10247203424942</v>
      </c>
    </row>
    <row r="18" spans="1:14" x14ac:dyDescent="0.2">
      <c r="A18" s="4" t="s">
        <v>39</v>
      </c>
      <c r="B18" s="4">
        <v>11</v>
      </c>
      <c r="C18" s="4">
        <v>6754</v>
      </c>
      <c r="D18" s="7">
        <f t="shared" si="0"/>
        <v>148.06040864672786</v>
      </c>
      <c r="E18" s="4">
        <v>845000</v>
      </c>
      <c r="F18" s="4" t="s">
        <v>350</v>
      </c>
      <c r="G18" s="4">
        <v>53</v>
      </c>
      <c r="H18" s="4">
        <v>6941</v>
      </c>
      <c r="I18" s="4">
        <v>790000</v>
      </c>
      <c r="J18" s="4" t="s">
        <v>350</v>
      </c>
      <c r="L18" s="4" t="s">
        <v>43</v>
      </c>
      <c r="M18" s="5">
        <v>7271</v>
      </c>
      <c r="N18" s="12">
        <v>137.53266400770184</v>
      </c>
    </row>
    <row r="19" spans="1:14" x14ac:dyDescent="0.2">
      <c r="A19" s="4" t="s">
        <v>41</v>
      </c>
      <c r="B19" s="4">
        <v>10</v>
      </c>
      <c r="C19" s="4">
        <v>7241</v>
      </c>
      <c r="D19" s="7">
        <f t="shared" si="0"/>
        <v>138.10247203424942</v>
      </c>
      <c r="E19" s="4">
        <v>993000</v>
      </c>
      <c r="F19" s="4" t="s">
        <v>350</v>
      </c>
      <c r="G19" s="4">
        <v>30</v>
      </c>
      <c r="H19" s="4">
        <v>7202</v>
      </c>
      <c r="I19" s="4">
        <v>783000</v>
      </c>
      <c r="J19" s="4" t="s">
        <v>350</v>
      </c>
      <c r="L19" s="4" t="s">
        <v>45</v>
      </c>
      <c r="M19" s="5">
        <v>7792</v>
      </c>
      <c r="N19" s="12">
        <v>128.33675564681724</v>
      </c>
    </row>
    <row r="20" spans="1:14" x14ac:dyDescent="0.2">
      <c r="A20" s="4" t="s">
        <v>43</v>
      </c>
      <c r="B20" s="4">
        <v>25</v>
      </c>
      <c r="C20" s="4">
        <v>7271</v>
      </c>
      <c r="D20" s="7">
        <f t="shared" si="0"/>
        <v>137.53266400770184</v>
      </c>
      <c r="E20" s="4">
        <v>717000</v>
      </c>
      <c r="F20" s="4">
        <v>22.8</v>
      </c>
      <c r="G20" s="4">
        <v>157</v>
      </c>
      <c r="H20" s="4">
        <v>7060</v>
      </c>
      <c r="I20" s="4">
        <v>741000</v>
      </c>
      <c r="J20" s="4">
        <v>18.5</v>
      </c>
      <c r="L20" s="4" t="s">
        <v>47</v>
      </c>
      <c r="M20" s="5">
        <v>7862</v>
      </c>
      <c r="N20" s="12">
        <v>127.1940981938438</v>
      </c>
    </row>
    <row r="21" spans="1:14" x14ac:dyDescent="0.2">
      <c r="A21" s="4" t="s">
        <v>45</v>
      </c>
      <c r="B21" s="4">
        <v>20</v>
      </c>
      <c r="C21" s="4">
        <v>7792</v>
      </c>
      <c r="D21" s="7">
        <f t="shared" si="0"/>
        <v>128.33675564681724</v>
      </c>
      <c r="E21" s="4">
        <v>1093000</v>
      </c>
      <c r="F21" s="4" t="s">
        <v>350</v>
      </c>
      <c r="G21" s="4">
        <v>81</v>
      </c>
      <c r="H21" s="4">
        <v>8673</v>
      </c>
      <c r="I21" s="4">
        <v>973000</v>
      </c>
      <c r="J21" s="4" t="s">
        <v>350</v>
      </c>
      <c r="L21" s="4" t="s">
        <v>49</v>
      </c>
      <c r="M21" s="5">
        <v>7882</v>
      </c>
      <c r="N21" s="12">
        <v>126.8713524486171</v>
      </c>
    </row>
    <row r="22" spans="1:14" x14ac:dyDescent="0.2">
      <c r="A22" s="4" t="s">
        <v>47</v>
      </c>
      <c r="B22" s="4">
        <v>6</v>
      </c>
      <c r="C22" s="4">
        <v>7862</v>
      </c>
      <c r="D22" s="7">
        <f t="shared" si="0"/>
        <v>127.1940981938438</v>
      </c>
      <c r="E22" s="4">
        <v>1058000</v>
      </c>
      <c r="F22" s="4" t="s">
        <v>350</v>
      </c>
      <c r="G22" s="4">
        <v>35</v>
      </c>
      <c r="H22" s="4">
        <v>6467</v>
      </c>
      <c r="I22" s="4">
        <v>768000</v>
      </c>
      <c r="J22" s="4" t="s">
        <v>350</v>
      </c>
      <c r="L22" s="4" t="s">
        <v>51</v>
      </c>
      <c r="M22" s="5">
        <v>7882</v>
      </c>
      <c r="N22" s="12">
        <v>126.8713524486171</v>
      </c>
    </row>
    <row r="23" spans="1:14" x14ac:dyDescent="0.2">
      <c r="A23" s="4" t="s">
        <v>49</v>
      </c>
      <c r="B23" s="4">
        <v>20</v>
      </c>
      <c r="C23" s="4">
        <v>7882</v>
      </c>
      <c r="D23" s="7">
        <f t="shared" si="0"/>
        <v>126.8713524486171</v>
      </c>
      <c r="E23" s="4">
        <v>896000</v>
      </c>
      <c r="F23" s="4" t="s">
        <v>350</v>
      </c>
      <c r="G23" s="4">
        <v>107</v>
      </c>
      <c r="H23" s="4">
        <v>8434</v>
      </c>
      <c r="I23" s="4">
        <v>832000</v>
      </c>
      <c r="J23" s="4" t="s">
        <v>350</v>
      </c>
      <c r="L23" s="4" t="s">
        <v>53</v>
      </c>
      <c r="M23" s="5">
        <v>8048</v>
      </c>
      <c r="N23" s="12">
        <v>124.2544731610338</v>
      </c>
    </row>
    <row r="24" spans="1:14" x14ac:dyDescent="0.2">
      <c r="A24" s="4" t="s">
        <v>51</v>
      </c>
      <c r="B24" s="4">
        <v>23</v>
      </c>
      <c r="C24" s="4">
        <v>7882</v>
      </c>
      <c r="D24" s="7">
        <f t="shared" si="0"/>
        <v>126.8713524486171</v>
      </c>
      <c r="E24" s="4">
        <v>941000</v>
      </c>
      <c r="F24" s="4" t="s">
        <v>350</v>
      </c>
      <c r="G24" s="4">
        <v>115</v>
      </c>
      <c r="H24" s="4">
        <v>7009</v>
      </c>
      <c r="I24" s="4">
        <v>864000</v>
      </c>
      <c r="J24" s="4" t="s">
        <v>350</v>
      </c>
      <c r="L24" s="4" t="s">
        <v>55</v>
      </c>
      <c r="M24" s="5">
        <v>8132</v>
      </c>
      <c r="N24" s="12">
        <v>122.97097884899163</v>
      </c>
    </row>
    <row r="25" spans="1:14" x14ac:dyDescent="0.2">
      <c r="A25" s="4" t="s">
        <v>53</v>
      </c>
      <c r="B25" s="4">
        <v>5</v>
      </c>
      <c r="C25" s="4">
        <v>8048</v>
      </c>
      <c r="D25" s="7">
        <f t="shared" si="0"/>
        <v>124.2544731610338</v>
      </c>
      <c r="E25" s="4">
        <v>730000</v>
      </c>
      <c r="F25" s="4" t="s">
        <v>350</v>
      </c>
      <c r="G25" s="4">
        <v>23</v>
      </c>
      <c r="H25" s="4">
        <v>6328</v>
      </c>
      <c r="I25" s="4">
        <v>731000</v>
      </c>
      <c r="J25" s="4" t="s">
        <v>350</v>
      </c>
      <c r="L25" s="4" t="s">
        <v>57</v>
      </c>
      <c r="M25" s="5">
        <v>8239</v>
      </c>
      <c r="N25" s="12">
        <v>121.37395314965408</v>
      </c>
    </row>
    <row r="26" spans="1:14" x14ac:dyDescent="0.2">
      <c r="A26" s="4" t="s">
        <v>55</v>
      </c>
      <c r="B26" s="4">
        <v>20</v>
      </c>
      <c r="C26" s="4">
        <v>8132</v>
      </c>
      <c r="D26" s="7">
        <f t="shared" si="0"/>
        <v>122.97097884899163</v>
      </c>
      <c r="E26" s="4">
        <v>927000</v>
      </c>
      <c r="F26" s="4" t="s">
        <v>350</v>
      </c>
      <c r="G26" s="4">
        <v>77</v>
      </c>
      <c r="H26" s="4">
        <v>9266</v>
      </c>
      <c r="I26" s="4">
        <v>1058000</v>
      </c>
      <c r="J26" s="4" t="s">
        <v>350</v>
      </c>
      <c r="L26" s="4" t="s">
        <v>58</v>
      </c>
      <c r="M26" s="5">
        <v>8378</v>
      </c>
      <c r="N26" s="12">
        <v>119.36022917164001</v>
      </c>
    </row>
    <row r="27" spans="1:14" x14ac:dyDescent="0.2">
      <c r="A27" s="4" t="s">
        <v>57</v>
      </c>
      <c r="B27" s="4">
        <v>9</v>
      </c>
      <c r="C27" s="4">
        <v>8239</v>
      </c>
      <c r="D27" s="7">
        <f t="shared" si="0"/>
        <v>121.37395314965408</v>
      </c>
      <c r="E27" s="4">
        <v>823000</v>
      </c>
      <c r="F27" s="4" t="s">
        <v>350</v>
      </c>
      <c r="G27" s="4">
        <v>72</v>
      </c>
      <c r="H27" s="4">
        <v>8564</v>
      </c>
      <c r="I27" s="4">
        <v>989000</v>
      </c>
      <c r="J27" s="4" t="s">
        <v>350</v>
      </c>
      <c r="L27" s="4" t="s">
        <v>60</v>
      </c>
      <c r="M27" s="5">
        <v>8411</v>
      </c>
      <c r="N27" s="12">
        <v>118.89192723814052</v>
      </c>
    </row>
    <row r="28" spans="1:14" x14ac:dyDescent="0.2">
      <c r="A28" s="4" t="s">
        <v>58</v>
      </c>
      <c r="B28" s="4">
        <v>21</v>
      </c>
      <c r="C28" s="4">
        <v>8378</v>
      </c>
      <c r="D28" s="7">
        <f t="shared" si="0"/>
        <v>119.36022917164001</v>
      </c>
      <c r="E28" s="4">
        <v>886000</v>
      </c>
      <c r="F28" s="4" t="s">
        <v>350</v>
      </c>
      <c r="G28" s="4">
        <v>112</v>
      </c>
      <c r="H28" s="4">
        <v>7745</v>
      </c>
      <c r="I28" s="4">
        <v>845000</v>
      </c>
      <c r="J28" s="4" t="s">
        <v>350</v>
      </c>
      <c r="L28" s="4" t="s">
        <v>61</v>
      </c>
      <c r="M28" s="5">
        <v>8696</v>
      </c>
      <c r="N28" s="12">
        <v>114.99540018399264</v>
      </c>
    </row>
    <row r="29" spans="1:14" x14ac:dyDescent="0.2">
      <c r="A29" s="4" t="s">
        <v>60</v>
      </c>
      <c r="B29" s="4">
        <v>13</v>
      </c>
      <c r="C29" s="4">
        <v>8411</v>
      </c>
      <c r="D29" s="7">
        <f t="shared" si="0"/>
        <v>118.89192723814052</v>
      </c>
      <c r="E29" s="4">
        <v>891000</v>
      </c>
      <c r="F29" s="4" t="s">
        <v>350</v>
      </c>
      <c r="G29" s="4">
        <v>88</v>
      </c>
      <c r="H29" s="4">
        <v>9483</v>
      </c>
      <c r="I29" s="4">
        <v>1112000</v>
      </c>
      <c r="J29" s="4" t="s">
        <v>350</v>
      </c>
      <c r="L29" s="4" t="s">
        <v>63</v>
      </c>
      <c r="M29" s="5">
        <v>8751</v>
      </c>
      <c r="N29" s="12">
        <v>114.27265455376528</v>
      </c>
    </row>
    <row r="30" spans="1:14" x14ac:dyDescent="0.2">
      <c r="A30" s="4" t="s">
        <v>61</v>
      </c>
      <c r="B30" s="4">
        <v>4</v>
      </c>
      <c r="C30" s="4">
        <v>8696</v>
      </c>
      <c r="D30" s="7">
        <f t="shared" si="0"/>
        <v>114.99540018399264</v>
      </c>
      <c r="E30" s="4">
        <v>1048000</v>
      </c>
      <c r="F30" s="4" t="s">
        <v>350</v>
      </c>
      <c r="G30" s="4">
        <v>29</v>
      </c>
      <c r="H30" s="4">
        <v>11247</v>
      </c>
      <c r="I30" s="4">
        <v>1295000</v>
      </c>
      <c r="J30" s="4" t="s">
        <v>350</v>
      </c>
      <c r="L30" s="4" t="s">
        <v>64</v>
      </c>
      <c r="M30" s="5">
        <v>9003</v>
      </c>
      <c r="N30" s="12">
        <v>111.07408641563923</v>
      </c>
    </row>
    <row r="31" spans="1:14" x14ac:dyDescent="0.2">
      <c r="A31" s="4" t="s">
        <v>63</v>
      </c>
      <c r="B31" s="4">
        <v>22</v>
      </c>
      <c r="C31" s="4">
        <v>8751</v>
      </c>
      <c r="D31" s="7">
        <f t="shared" si="0"/>
        <v>114.27265455376528</v>
      </c>
      <c r="E31" s="4">
        <v>1020000</v>
      </c>
      <c r="F31" s="4" t="s">
        <v>350</v>
      </c>
      <c r="G31" s="4">
        <v>163</v>
      </c>
      <c r="H31" s="4">
        <v>8868</v>
      </c>
      <c r="I31" s="4">
        <v>982000</v>
      </c>
      <c r="J31" s="4" t="s">
        <v>350</v>
      </c>
      <c r="L31" s="4" t="s">
        <v>65</v>
      </c>
      <c r="M31" s="5">
        <v>9241</v>
      </c>
      <c r="N31" s="12">
        <v>108.21339681852614</v>
      </c>
    </row>
    <row r="32" spans="1:14" x14ac:dyDescent="0.2">
      <c r="A32" s="4" t="s">
        <v>64</v>
      </c>
      <c r="B32" s="4">
        <v>19</v>
      </c>
      <c r="C32" s="4">
        <v>9003</v>
      </c>
      <c r="D32" s="7">
        <f t="shared" si="0"/>
        <v>111.07408641563923</v>
      </c>
      <c r="E32" s="4">
        <v>1193000</v>
      </c>
      <c r="F32" s="4" t="s">
        <v>350</v>
      </c>
      <c r="G32" s="4">
        <v>81</v>
      </c>
      <c r="H32" s="4">
        <v>10352</v>
      </c>
      <c r="I32" s="4">
        <v>1119000</v>
      </c>
      <c r="J32" s="4" t="s">
        <v>350</v>
      </c>
      <c r="L32" s="4" t="s">
        <v>66</v>
      </c>
      <c r="M32" s="5">
        <v>9286</v>
      </c>
      <c r="N32" s="12">
        <v>107.68899418479431</v>
      </c>
    </row>
    <row r="33" spans="1:14" x14ac:dyDescent="0.2">
      <c r="A33" s="4" t="s">
        <v>65</v>
      </c>
      <c r="B33" s="4">
        <v>12</v>
      </c>
      <c r="C33" s="4">
        <v>9241</v>
      </c>
      <c r="D33" s="7">
        <f t="shared" si="0"/>
        <v>108.21339681852614</v>
      </c>
      <c r="E33" s="4">
        <v>1114000</v>
      </c>
      <c r="F33" s="4" t="s">
        <v>350</v>
      </c>
      <c r="G33" s="4">
        <v>67</v>
      </c>
      <c r="H33" s="4">
        <v>12433</v>
      </c>
      <c r="I33" s="4">
        <v>1338000</v>
      </c>
      <c r="J33" s="4" t="s">
        <v>350</v>
      </c>
      <c r="L33" s="4" t="s">
        <v>67</v>
      </c>
      <c r="M33" s="5">
        <v>9401</v>
      </c>
      <c r="N33" s="12">
        <v>106.37166258908627</v>
      </c>
    </row>
    <row r="34" spans="1:14" x14ac:dyDescent="0.2">
      <c r="A34" s="4" t="s">
        <v>66</v>
      </c>
      <c r="B34" s="4">
        <v>7</v>
      </c>
      <c r="C34" s="4">
        <v>9286</v>
      </c>
      <c r="D34" s="7">
        <f t="shared" si="0"/>
        <v>107.68899418479431</v>
      </c>
      <c r="E34" s="4">
        <v>1080000</v>
      </c>
      <c r="F34" s="4" t="s">
        <v>350</v>
      </c>
      <c r="G34" s="4">
        <v>62</v>
      </c>
      <c r="H34" s="4">
        <v>7787</v>
      </c>
      <c r="I34" s="4">
        <v>915000</v>
      </c>
      <c r="J34" s="4" t="s">
        <v>350</v>
      </c>
      <c r="L34" s="4" t="s">
        <v>68</v>
      </c>
      <c r="M34" s="5">
        <v>9530</v>
      </c>
      <c r="N34" s="12">
        <v>104.9317943336831</v>
      </c>
    </row>
    <row r="35" spans="1:14" x14ac:dyDescent="0.2">
      <c r="A35" s="4" t="s">
        <v>67</v>
      </c>
      <c r="B35" s="4">
        <v>8</v>
      </c>
      <c r="C35" s="4">
        <v>9401</v>
      </c>
      <c r="D35" s="7">
        <f t="shared" si="0"/>
        <v>106.37166258908627</v>
      </c>
      <c r="E35" s="4">
        <v>1053000</v>
      </c>
      <c r="F35" s="4" t="s">
        <v>350</v>
      </c>
      <c r="G35" s="4">
        <v>55</v>
      </c>
      <c r="H35" s="4">
        <v>10428</v>
      </c>
      <c r="I35" s="4">
        <v>1202000</v>
      </c>
      <c r="J35" s="4" t="s">
        <v>350</v>
      </c>
      <c r="L35" s="4" t="s">
        <v>69</v>
      </c>
      <c r="M35" s="5">
        <v>9654</v>
      </c>
      <c r="N35" s="12">
        <v>103.58400662937642</v>
      </c>
    </row>
    <row r="36" spans="1:14" x14ac:dyDescent="0.2">
      <c r="A36" s="4" t="s">
        <v>68</v>
      </c>
      <c r="B36" s="4">
        <v>18</v>
      </c>
      <c r="C36" s="4">
        <v>9530</v>
      </c>
      <c r="D36" s="7">
        <f t="shared" si="0"/>
        <v>104.9317943336831</v>
      </c>
      <c r="E36" s="4">
        <v>1183000</v>
      </c>
      <c r="F36" s="4" t="s">
        <v>350</v>
      </c>
      <c r="G36" s="4">
        <v>88</v>
      </c>
      <c r="H36" s="4">
        <v>11883</v>
      </c>
      <c r="I36" s="4">
        <v>1236000</v>
      </c>
      <c r="J36" s="4" t="s">
        <v>350</v>
      </c>
      <c r="L36" s="4" t="s">
        <v>70</v>
      </c>
      <c r="M36" s="5">
        <v>9659</v>
      </c>
      <c r="N36" s="12">
        <v>103.53038616834041</v>
      </c>
    </row>
    <row r="37" spans="1:14" x14ac:dyDescent="0.2">
      <c r="A37" s="4" t="s">
        <v>69</v>
      </c>
      <c r="B37" s="4">
        <v>25</v>
      </c>
      <c r="C37" s="4">
        <v>9654</v>
      </c>
      <c r="D37" s="7">
        <f t="shared" si="0"/>
        <v>103.58400662937642</v>
      </c>
      <c r="E37" s="4">
        <v>1282000</v>
      </c>
      <c r="F37" s="4" t="s">
        <v>350</v>
      </c>
      <c r="G37" s="4">
        <v>93</v>
      </c>
      <c r="H37" s="4">
        <v>11726</v>
      </c>
      <c r="I37" s="4">
        <v>1287000</v>
      </c>
      <c r="J37" s="4" t="s">
        <v>350</v>
      </c>
      <c r="L37" s="4" t="s">
        <v>71</v>
      </c>
      <c r="M37" s="5">
        <v>9703</v>
      </c>
      <c r="N37" s="12">
        <v>103.06090899721735</v>
      </c>
    </row>
    <row r="38" spans="1:14" x14ac:dyDescent="0.2">
      <c r="A38" s="4" t="s">
        <v>70</v>
      </c>
      <c r="B38" s="4">
        <v>11</v>
      </c>
      <c r="C38" s="4">
        <v>9659</v>
      </c>
      <c r="D38" s="7">
        <f t="shared" si="0"/>
        <v>103.53038616834041</v>
      </c>
      <c r="E38" s="4">
        <v>1320000</v>
      </c>
      <c r="F38" s="4" t="s">
        <v>350</v>
      </c>
      <c r="G38" s="4">
        <v>45</v>
      </c>
      <c r="H38" s="4">
        <v>12718</v>
      </c>
      <c r="I38" s="4">
        <v>1474000</v>
      </c>
      <c r="J38" s="4" t="s">
        <v>350</v>
      </c>
      <c r="L38" s="4" t="s">
        <v>72</v>
      </c>
      <c r="M38" s="5">
        <v>9765</v>
      </c>
      <c r="N38" s="12">
        <v>102.40655401945725</v>
      </c>
    </row>
    <row r="39" spans="1:14" x14ac:dyDescent="0.2">
      <c r="A39" s="4" t="s">
        <v>71</v>
      </c>
      <c r="B39" s="4">
        <v>20</v>
      </c>
      <c r="C39" s="4">
        <v>9703</v>
      </c>
      <c r="D39" s="7">
        <f t="shared" si="0"/>
        <v>103.06090899721735</v>
      </c>
      <c r="E39" s="4">
        <v>1283000</v>
      </c>
      <c r="F39" s="4" t="s">
        <v>350</v>
      </c>
      <c r="G39" s="4">
        <v>107</v>
      </c>
      <c r="H39" s="4">
        <v>11366</v>
      </c>
      <c r="I39" s="4">
        <v>1379000</v>
      </c>
      <c r="J39" s="4" t="s">
        <v>350</v>
      </c>
      <c r="L39" s="4" t="s">
        <v>73</v>
      </c>
      <c r="M39" s="5">
        <v>9981</v>
      </c>
      <c r="N39" s="12">
        <v>100.19036168720569</v>
      </c>
    </row>
    <row r="40" spans="1:14" x14ac:dyDescent="0.2">
      <c r="A40" s="4" t="s">
        <v>72</v>
      </c>
      <c r="B40" s="4">
        <v>18</v>
      </c>
      <c r="C40" s="4">
        <v>9765</v>
      </c>
      <c r="D40" s="7">
        <f t="shared" si="0"/>
        <v>102.40655401945725</v>
      </c>
      <c r="E40" s="4">
        <v>1261000</v>
      </c>
      <c r="F40" s="4" t="s">
        <v>350</v>
      </c>
      <c r="G40" s="4">
        <v>107</v>
      </c>
      <c r="H40" s="4">
        <v>9133</v>
      </c>
      <c r="I40" s="4">
        <v>1070000</v>
      </c>
      <c r="J40" s="4" t="s">
        <v>350</v>
      </c>
      <c r="L40" s="4" t="s">
        <v>74</v>
      </c>
      <c r="M40" s="5">
        <v>10011</v>
      </c>
      <c r="N40" s="12">
        <v>99.890120867046249</v>
      </c>
    </row>
    <row r="41" spans="1:14" x14ac:dyDescent="0.2">
      <c r="A41" s="4" t="s">
        <v>73</v>
      </c>
      <c r="B41" s="4">
        <v>14</v>
      </c>
      <c r="C41" s="4">
        <v>9981</v>
      </c>
      <c r="D41" s="7">
        <f t="shared" si="0"/>
        <v>100.19036168720569</v>
      </c>
      <c r="E41" s="4">
        <v>1317000</v>
      </c>
      <c r="F41" s="4" t="s">
        <v>350</v>
      </c>
      <c r="G41" s="4">
        <v>61</v>
      </c>
      <c r="H41" s="4">
        <v>10486</v>
      </c>
      <c r="I41" s="4">
        <v>1291000</v>
      </c>
      <c r="J41" s="4" t="s">
        <v>350</v>
      </c>
      <c r="L41" s="4" t="s">
        <v>75</v>
      </c>
      <c r="M41" s="5">
        <v>10117</v>
      </c>
      <c r="N41" s="12">
        <v>98.843530690916282</v>
      </c>
    </row>
    <row r="42" spans="1:14" x14ac:dyDescent="0.2">
      <c r="A42" s="4" t="s">
        <v>74</v>
      </c>
      <c r="B42" s="4">
        <v>6</v>
      </c>
      <c r="C42" s="4">
        <v>10011</v>
      </c>
      <c r="D42" s="7">
        <f t="shared" si="0"/>
        <v>99.890120867046249</v>
      </c>
      <c r="E42" s="4">
        <v>956000</v>
      </c>
      <c r="F42" s="4" t="s">
        <v>350</v>
      </c>
      <c r="G42" s="4">
        <v>36</v>
      </c>
      <c r="H42" s="4">
        <v>12796</v>
      </c>
      <c r="I42" s="4">
        <v>1310000</v>
      </c>
      <c r="J42" s="4" t="s">
        <v>350</v>
      </c>
      <c r="L42" s="4" t="s">
        <v>78</v>
      </c>
      <c r="M42" s="5">
        <v>10162</v>
      </c>
      <c r="N42" s="12">
        <v>98.405825624876996</v>
      </c>
    </row>
    <row r="43" spans="1:14" x14ac:dyDescent="0.2">
      <c r="A43" s="4" t="s">
        <v>75</v>
      </c>
      <c r="B43" s="4">
        <v>4</v>
      </c>
      <c r="C43" s="4">
        <v>10117</v>
      </c>
      <c r="D43" s="7">
        <f t="shared" si="0"/>
        <v>98.843530690916282</v>
      </c>
      <c r="E43" s="4">
        <v>1693000</v>
      </c>
      <c r="F43" s="4" t="s">
        <v>350</v>
      </c>
      <c r="G43" s="4">
        <v>37</v>
      </c>
      <c r="H43" s="4">
        <v>11903</v>
      </c>
      <c r="I43" s="4">
        <v>1407000</v>
      </c>
      <c r="J43" s="4" t="s">
        <v>350</v>
      </c>
      <c r="L43" s="4" t="s">
        <v>80</v>
      </c>
      <c r="M43" s="5">
        <v>10257</v>
      </c>
      <c r="N43" s="12">
        <v>97.494394072340839</v>
      </c>
    </row>
    <row r="44" spans="1:14" x14ac:dyDescent="0.2">
      <c r="A44" s="4" t="s">
        <v>78</v>
      </c>
      <c r="B44" s="4">
        <v>9</v>
      </c>
      <c r="C44" s="4">
        <v>10162</v>
      </c>
      <c r="D44" s="7">
        <f t="shared" si="0"/>
        <v>98.405825624876996</v>
      </c>
      <c r="E44" s="4">
        <v>1036000</v>
      </c>
      <c r="F44" s="4" t="s">
        <v>350</v>
      </c>
      <c r="G44" s="4">
        <v>53</v>
      </c>
      <c r="H44" s="4">
        <v>11792</v>
      </c>
      <c r="I44" s="4">
        <v>1167000</v>
      </c>
      <c r="J44" s="4" t="s">
        <v>350</v>
      </c>
      <c r="L44" s="4" t="s">
        <v>83</v>
      </c>
      <c r="M44" s="5">
        <v>10292</v>
      </c>
      <c r="N44" s="12">
        <v>97.162844928099489</v>
      </c>
    </row>
    <row r="45" spans="1:14" x14ac:dyDescent="0.2">
      <c r="A45" s="4" t="s">
        <v>80</v>
      </c>
      <c r="B45" s="4">
        <v>15</v>
      </c>
      <c r="C45" s="4">
        <v>10257</v>
      </c>
      <c r="D45" s="7">
        <f t="shared" si="0"/>
        <v>97.494394072340839</v>
      </c>
      <c r="E45" s="4">
        <v>1276000</v>
      </c>
      <c r="F45" s="4" t="s">
        <v>350</v>
      </c>
      <c r="G45" s="4">
        <v>61</v>
      </c>
      <c r="H45" s="4">
        <v>10424</v>
      </c>
      <c r="I45" s="4">
        <v>1278000</v>
      </c>
      <c r="J45" s="4" t="s">
        <v>350</v>
      </c>
      <c r="L45" s="4" t="s">
        <v>85</v>
      </c>
      <c r="M45" s="5">
        <v>10308</v>
      </c>
      <c r="N45" s="12">
        <v>97.012029491656961</v>
      </c>
    </row>
    <row r="46" spans="1:14" x14ac:dyDescent="0.2">
      <c r="A46" s="4" t="s">
        <v>83</v>
      </c>
      <c r="B46" s="4">
        <v>17</v>
      </c>
      <c r="C46" s="4">
        <v>10292</v>
      </c>
      <c r="D46" s="7">
        <f t="shared" si="0"/>
        <v>97.162844928099489</v>
      </c>
      <c r="E46" s="4">
        <v>1252000</v>
      </c>
      <c r="F46" s="4" t="s">
        <v>350</v>
      </c>
      <c r="G46" s="4">
        <v>83</v>
      </c>
      <c r="H46" s="4">
        <v>10835</v>
      </c>
      <c r="I46" s="4">
        <v>1288000</v>
      </c>
      <c r="J46" s="4" t="s">
        <v>350</v>
      </c>
      <c r="L46" s="4" t="s">
        <v>87</v>
      </c>
      <c r="M46" s="5">
        <v>10349</v>
      </c>
      <c r="N46" s="12">
        <v>96.627693496956226</v>
      </c>
    </row>
    <row r="47" spans="1:14" x14ac:dyDescent="0.2">
      <c r="A47" s="4" t="s">
        <v>85</v>
      </c>
      <c r="B47" s="4">
        <v>15</v>
      </c>
      <c r="C47" s="4">
        <v>10308</v>
      </c>
      <c r="D47" s="7">
        <f t="shared" si="0"/>
        <v>97.012029491656961</v>
      </c>
      <c r="E47" s="4">
        <v>1202000</v>
      </c>
      <c r="F47" s="4" t="s">
        <v>350</v>
      </c>
      <c r="G47" s="4">
        <v>68</v>
      </c>
      <c r="H47" s="4">
        <v>10907</v>
      </c>
      <c r="I47" s="4">
        <v>1371000</v>
      </c>
      <c r="J47" s="4" t="s">
        <v>350</v>
      </c>
      <c r="L47" s="4" t="s">
        <v>89</v>
      </c>
      <c r="M47" s="5">
        <v>10519</v>
      </c>
      <c r="N47" s="12">
        <v>95.066070919288904</v>
      </c>
    </row>
    <row r="48" spans="1:14" x14ac:dyDescent="0.2">
      <c r="A48" s="4" t="s">
        <v>87</v>
      </c>
      <c r="B48" s="4">
        <v>19</v>
      </c>
      <c r="C48" s="4">
        <v>10349</v>
      </c>
      <c r="D48" s="7">
        <f t="shared" si="0"/>
        <v>96.627693496956226</v>
      </c>
      <c r="E48" s="4">
        <v>1472000</v>
      </c>
      <c r="F48" s="4" t="s">
        <v>350</v>
      </c>
      <c r="G48" s="4">
        <v>87</v>
      </c>
      <c r="H48" s="4">
        <v>10876</v>
      </c>
      <c r="I48" s="4">
        <v>1339000</v>
      </c>
      <c r="J48" s="4" t="s">
        <v>350</v>
      </c>
      <c r="L48" s="4" t="s">
        <v>90</v>
      </c>
      <c r="M48" s="5">
        <v>10543</v>
      </c>
      <c r="N48" s="12">
        <v>94.849663283695349</v>
      </c>
    </row>
    <row r="49" spans="1:14" x14ac:dyDescent="0.2">
      <c r="A49" s="4" t="s">
        <v>89</v>
      </c>
      <c r="B49" s="4">
        <v>15</v>
      </c>
      <c r="C49" s="4">
        <v>10519</v>
      </c>
      <c r="D49" s="7">
        <f t="shared" si="0"/>
        <v>95.066070919288904</v>
      </c>
      <c r="E49" s="4">
        <v>1343000</v>
      </c>
      <c r="F49" s="4" t="s">
        <v>350</v>
      </c>
      <c r="G49" s="4">
        <v>81</v>
      </c>
      <c r="H49" s="4">
        <v>11316</v>
      </c>
      <c r="I49" s="4">
        <v>1298000</v>
      </c>
      <c r="J49" s="4" t="s">
        <v>350</v>
      </c>
      <c r="L49" s="4" t="s">
        <v>92</v>
      </c>
      <c r="M49" s="5">
        <v>10597</v>
      </c>
      <c r="N49" s="12">
        <v>94.366330093422661</v>
      </c>
    </row>
    <row r="50" spans="1:14" x14ac:dyDescent="0.2">
      <c r="A50" s="4" t="s">
        <v>90</v>
      </c>
      <c r="B50" s="4">
        <v>4</v>
      </c>
      <c r="C50" s="4">
        <v>10543</v>
      </c>
      <c r="D50" s="7">
        <f t="shared" si="0"/>
        <v>94.849663283695349</v>
      </c>
      <c r="E50" s="4">
        <v>1488000</v>
      </c>
      <c r="F50" s="4" t="s">
        <v>350</v>
      </c>
      <c r="G50" s="4">
        <v>46</v>
      </c>
      <c r="H50" s="4">
        <v>15280</v>
      </c>
      <c r="I50" s="4">
        <v>1991000</v>
      </c>
      <c r="J50" s="4" t="s">
        <v>350</v>
      </c>
      <c r="L50" s="4" t="s">
        <v>94</v>
      </c>
      <c r="M50" s="5">
        <v>10631</v>
      </c>
      <c r="N50" s="12">
        <v>94.064528266390738</v>
      </c>
    </row>
    <row r="51" spans="1:14" x14ac:dyDescent="0.2">
      <c r="A51" s="4" t="s">
        <v>92</v>
      </c>
      <c r="B51" s="4">
        <v>19</v>
      </c>
      <c r="C51" s="4">
        <v>10597</v>
      </c>
      <c r="D51" s="7">
        <f t="shared" si="0"/>
        <v>94.366330093422661</v>
      </c>
      <c r="E51" s="4">
        <v>1280000</v>
      </c>
      <c r="F51" s="4" t="s">
        <v>350</v>
      </c>
      <c r="G51" s="4">
        <v>119</v>
      </c>
      <c r="H51" s="4">
        <v>12488</v>
      </c>
      <c r="I51" s="4">
        <v>1549000</v>
      </c>
      <c r="J51" s="4" t="s">
        <v>350</v>
      </c>
      <c r="L51" s="4" t="s">
        <v>96</v>
      </c>
      <c r="M51" s="5">
        <v>10697</v>
      </c>
      <c r="N51" s="12">
        <v>93.484154435823129</v>
      </c>
    </row>
    <row r="52" spans="1:14" x14ac:dyDescent="0.2">
      <c r="A52" s="4" t="s">
        <v>94</v>
      </c>
      <c r="B52" s="4">
        <v>19</v>
      </c>
      <c r="C52" s="4">
        <v>10631</v>
      </c>
      <c r="D52" s="7">
        <f t="shared" si="0"/>
        <v>94.064528266390738</v>
      </c>
      <c r="E52" s="4">
        <v>1351000</v>
      </c>
      <c r="F52" s="4" t="s">
        <v>350</v>
      </c>
      <c r="G52" s="4">
        <v>99</v>
      </c>
      <c r="H52" s="4">
        <v>11965</v>
      </c>
      <c r="I52" s="4">
        <v>1392000</v>
      </c>
      <c r="J52" s="4" t="s">
        <v>350</v>
      </c>
      <c r="L52" s="4" t="s">
        <v>97</v>
      </c>
      <c r="M52" s="5">
        <v>10787</v>
      </c>
      <c r="N52" s="12">
        <v>92.704180958561224</v>
      </c>
    </row>
    <row r="53" spans="1:14" x14ac:dyDescent="0.2">
      <c r="A53" s="4" t="s">
        <v>96</v>
      </c>
      <c r="B53" s="4">
        <v>11</v>
      </c>
      <c r="C53" s="4">
        <v>10697</v>
      </c>
      <c r="D53" s="7">
        <f t="shared" si="0"/>
        <v>93.484154435823129</v>
      </c>
      <c r="E53" s="4">
        <v>1142000</v>
      </c>
      <c r="F53" s="4" t="s">
        <v>350</v>
      </c>
      <c r="G53" s="4">
        <v>51</v>
      </c>
      <c r="H53" s="4">
        <v>10539</v>
      </c>
      <c r="I53" s="4">
        <v>1246000</v>
      </c>
      <c r="J53" s="4" t="s">
        <v>350</v>
      </c>
      <c r="L53" s="4" t="s">
        <v>99</v>
      </c>
      <c r="M53" s="5">
        <v>10896</v>
      </c>
      <c r="N53" s="12">
        <v>91.776798825256975</v>
      </c>
    </row>
    <row r="54" spans="1:14" x14ac:dyDescent="0.2">
      <c r="A54" s="4" t="s">
        <v>97</v>
      </c>
      <c r="B54" s="4">
        <v>9</v>
      </c>
      <c r="C54" s="4">
        <v>10787</v>
      </c>
      <c r="D54" s="7">
        <f t="shared" si="0"/>
        <v>92.704180958561224</v>
      </c>
      <c r="E54" s="4">
        <v>837000</v>
      </c>
      <c r="F54" s="4" t="s">
        <v>350</v>
      </c>
      <c r="G54" s="4">
        <v>39</v>
      </c>
      <c r="H54" s="4">
        <v>10233</v>
      </c>
      <c r="I54" s="4">
        <v>933000</v>
      </c>
      <c r="J54" s="4" t="s">
        <v>350</v>
      </c>
      <c r="L54" s="4" t="s">
        <v>100</v>
      </c>
      <c r="M54" s="5">
        <v>10971</v>
      </c>
      <c r="N54" s="12">
        <v>91.14939385653085</v>
      </c>
    </row>
    <row r="55" spans="1:14" x14ac:dyDescent="0.2">
      <c r="A55" s="4" t="s">
        <v>99</v>
      </c>
      <c r="B55" s="4">
        <v>5</v>
      </c>
      <c r="C55" s="4">
        <v>10896</v>
      </c>
      <c r="D55" s="7">
        <f t="shared" si="0"/>
        <v>91.776798825256975</v>
      </c>
      <c r="E55" s="4">
        <v>1009000</v>
      </c>
      <c r="F55" s="4" t="s">
        <v>350</v>
      </c>
      <c r="G55" s="4">
        <v>45</v>
      </c>
      <c r="H55" s="4">
        <v>10976</v>
      </c>
      <c r="I55" s="4">
        <v>1107000</v>
      </c>
      <c r="J55" s="4" t="s">
        <v>350</v>
      </c>
      <c r="L55" s="4" t="s">
        <v>102</v>
      </c>
      <c r="M55" s="5">
        <v>11071</v>
      </c>
      <c r="N55" s="12">
        <v>90.32607713846987</v>
      </c>
    </row>
    <row r="56" spans="1:14" x14ac:dyDescent="0.2">
      <c r="A56" s="4" t="s">
        <v>100</v>
      </c>
      <c r="B56" s="4">
        <v>20</v>
      </c>
      <c r="C56" s="4">
        <v>10971</v>
      </c>
      <c r="D56" s="7">
        <f t="shared" si="0"/>
        <v>91.14939385653085</v>
      </c>
      <c r="E56" s="4">
        <v>1086000</v>
      </c>
      <c r="F56" s="4" t="s">
        <v>350</v>
      </c>
      <c r="G56" s="4">
        <v>96</v>
      </c>
      <c r="H56" s="4">
        <v>11609</v>
      </c>
      <c r="I56" s="4">
        <v>1045000</v>
      </c>
      <c r="J56" s="4" t="s">
        <v>350</v>
      </c>
      <c r="L56" s="4" t="s">
        <v>104</v>
      </c>
      <c r="M56" s="5">
        <v>11368</v>
      </c>
      <c r="N56" s="12">
        <v>87.966220971147081</v>
      </c>
    </row>
    <row r="57" spans="1:14" x14ac:dyDescent="0.2">
      <c r="A57" s="4" t="s">
        <v>102</v>
      </c>
      <c r="B57" s="4">
        <v>25</v>
      </c>
      <c r="C57" s="4">
        <v>11071</v>
      </c>
      <c r="D57" s="7">
        <f t="shared" si="0"/>
        <v>90.32607713846987</v>
      </c>
      <c r="E57" s="4">
        <v>1194000</v>
      </c>
      <c r="F57" s="4" t="s">
        <v>350</v>
      </c>
      <c r="G57" s="4">
        <v>106</v>
      </c>
      <c r="H57" s="4">
        <v>12155</v>
      </c>
      <c r="I57" s="4">
        <v>1387000</v>
      </c>
      <c r="J57" s="4" t="s">
        <v>350</v>
      </c>
      <c r="L57" s="4" t="s">
        <v>105</v>
      </c>
      <c r="M57" s="5">
        <v>11665</v>
      </c>
      <c r="N57" s="12">
        <v>85.726532361765962</v>
      </c>
    </row>
    <row r="58" spans="1:14" x14ac:dyDescent="0.2">
      <c r="A58" s="4" t="s">
        <v>104</v>
      </c>
      <c r="B58" s="4">
        <v>16</v>
      </c>
      <c r="C58" s="4">
        <v>11368</v>
      </c>
      <c r="D58" s="7">
        <f t="shared" si="0"/>
        <v>87.966220971147081</v>
      </c>
      <c r="E58" s="4">
        <v>1117000</v>
      </c>
      <c r="F58" s="4" t="s">
        <v>350</v>
      </c>
      <c r="G58" s="4">
        <v>51</v>
      </c>
      <c r="H58" s="4">
        <v>10045</v>
      </c>
      <c r="I58" s="4">
        <v>1068000</v>
      </c>
      <c r="J58" s="4" t="s">
        <v>350</v>
      </c>
      <c r="L58" s="4" t="s">
        <v>106</v>
      </c>
      <c r="M58" s="5">
        <v>11866</v>
      </c>
      <c r="N58" s="12">
        <v>84.274397438058315</v>
      </c>
    </row>
    <row r="59" spans="1:14" x14ac:dyDescent="0.2">
      <c r="A59" s="4" t="s">
        <v>105</v>
      </c>
      <c r="B59" s="4">
        <v>8</v>
      </c>
      <c r="C59" s="4">
        <v>11665</v>
      </c>
      <c r="D59" s="7">
        <f t="shared" si="0"/>
        <v>85.726532361765962</v>
      </c>
      <c r="E59" s="4">
        <v>1392000</v>
      </c>
      <c r="F59" s="4" t="s">
        <v>350</v>
      </c>
      <c r="G59" s="4">
        <v>38</v>
      </c>
      <c r="H59" s="4">
        <v>12180</v>
      </c>
      <c r="I59" s="4">
        <v>1513000</v>
      </c>
      <c r="J59" s="4" t="s">
        <v>350</v>
      </c>
      <c r="L59" s="4" t="s">
        <v>107</v>
      </c>
      <c r="M59" s="5">
        <v>11930</v>
      </c>
      <c r="N59" s="12">
        <v>83.822296730930432</v>
      </c>
    </row>
    <row r="60" spans="1:14" x14ac:dyDescent="0.2">
      <c r="A60" s="4" t="s">
        <v>106</v>
      </c>
      <c r="B60" s="4">
        <v>40</v>
      </c>
      <c r="C60" s="4">
        <v>11866</v>
      </c>
      <c r="D60" s="7">
        <f t="shared" si="0"/>
        <v>84.274397438058315</v>
      </c>
      <c r="E60" s="4">
        <v>1661000</v>
      </c>
      <c r="F60" s="4">
        <v>8</v>
      </c>
      <c r="G60" s="4">
        <v>162</v>
      </c>
      <c r="H60" s="4">
        <v>11827</v>
      </c>
      <c r="I60" s="4">
        <v>1475000</v>
      </c>
      <c r="J60" s="4">
        <v>1.7</v>
      </c>
      <c r="L60" s="4" t="s">
        <v>108</v>
      </c>
      <c r="M60" s="5">
        <v>11934</v>
      </c>
      <c r="N60" s="12">
        <v>83.79420144126027</v>
      </c>
    </row>
    <row r="61" spans="1:14" x14ac:dyDescent="0.2">
      <c r="A61" s="4" t="s">
        <v>107</v>
      </c>
      <c r="B61" s="4">
        <v>10</v>
      </c>
      <c r="C61" s="4">
        <v>11930</v>
      </c>
      <c r="D61" s="7">
        <f t="shared" si="0"/>
        <v>83.822296730930432</v>
      </c>
      <c r="E61" s="4">
        <v>1275000</v>
      </c>
      <c r="F61" s="4" t="s">
        <v>350</v>
      </c>
      <c r="G61" s="4">
        <v>68</v>
      </c>
      <c r="H61" s="4">
        <v>14294</v>
      </c>
      <c r="I61" s="4">
        <v>1372000</v>
      </c>
      <c r="J61" s="4" t="s">
        <v>350</v>
      </c>
      <c r="L61" s="4" t="s">
        <v>109</v>
      </c>
      <c r="M61" s="5">
        <v>11946</v>
      </c>
      <c r="N61" s="12">
        <v>83.710028461409678</v>
      </c>
    </row>
    <row r="62" spans="1:14" x14ac:dyDescent="0.2">
      <c r="A62" s="4" t="s">
        <v>108</v>
      </c>
      <c r="B62" s="4">
        <v>19</v>
      </c>
      <c r="C62" s="4">
        <v>11934</v>
      </c>
      <c r="D62" s="7">
        <f t="shared" si="0"/>
        <v>83.79420144126027</v>
      </c>
      <c r="E62" s="4">
        <v>1409000</v>
      </c>
      <c r="F62" s="4" t="s">
        <v>350</v>
      </c>
      <c r="G62" s="4">
        <v>54</v>
      </c>
      <c r="H62" s="4">
        <v>12639</v>
      </c>
      <c r="I62" s="4">
        <v>1358000</v>
      </c>
      <c r="J62" s="4" t="s">
        <v>350</v>
      </c>
      <c r="L62" s="4" t="s">
        <v>110</v>
      </c>
      <c r="M62" s="5">
        <v>12124</v>
      </c>
      <c r="N62" s="12">
        <v>82.481029363246449</v>
      </c>
    </row>
    <row r="63" spans="1:14" x14ac:dyDescent="0.2">
      <c r="A63" s="4" t="s">
        <v>109</v>
      </c>
      <c r="B63" s="4">
        <v>7</v>
      </c>
      <c r="C63" s="4">
        <v>11946</v>
      </c>
      <c r="D63" s="7">
        <f t="shared" si="0"/>
        <v>83.710028461409678</v>
      </c>
      <c r="E63" s="4">
        <v>1226000</v>
      </c>
      <c r="F63" s="4" t="s">
        <v>350</v>
      </c>
      <c r="G63" s="4">
        <v>31</v>
      </c>
      <c r="H63" s="4">
        <v>9452</v>
      </c>
      <c r="I63" s="4">
        <v>1101000</v>
      </c>
      <c r="J63" s="4" t="s">
        <v>350</v>
      </c>
      <c r="L63" s="4" t="s">
        <v>111</v>
      </c>
      <c r="M63" s="5">
        <v>12174</v>
      </c>
      <c r="N63" s="12">
        <v>82.142270412354193</v>
      </c>
    </row>
    <row r="64" spans="1:14" x14ac:dyDescent="0.2">
      <c r="A64" s="4" t="s">
        <v>110</v>
      </c>
      <c r="B64" s="4">
        <v>10</v>
      </c>
      <c r="C64" s="4">
        <v>12124</v>
      </c>
      <c r="D64" s="7">
        <f t="shared" si="0"/>
        <v>82.481029363246449</v>
      </c>
      <c r="E64" s="4">
        <v>1231000</v>
      </c>
      <c r="F64" s="4" t="s">
        <v>350</v>
      </c>
      <c r="G64" s="4">
        <v>57</v>
      </c>
      <c r="H64" s="4">
        <v>9840</v>
      </c>
      <c r="I64" s="4">
        <v>1032000</v>
      </c>
      <c r="J64" s="4" t="s">
        <v>350</v>
      </c>
      <c r="L64" s="4" t="s">
        <v>112</v>
      </c>
      <c r="M64" s="5">
        <v>12311</v>
      </c>
      <c r="N64" s="12">
        <v>81.228169929331486</v>
      </c>
    </row>
    <row r="65" spans="1:14" x14ac:dyDescent="0.2">
      <c r="A65" s="4" t="s">
        <v>111</v>
      </c>
      <c r="B65" s="4">
        <v>41</v>
      </c>
      <c r="C65" s="4">
        <v>12174</v>
      </c>
      <c r="D65" s="7">
        <f t="shared" si="0"/>
        <v>82.142270412354193</v>
      </c>
      <c r="E65" s="4">
        <v>1615000</v>
      </c>
      <c r="F65" s="4">
        <v>-12.4</v>
      </c>
      <c r="G65" s="4">
        <v>162</v>
      </c>
      <c r="H65" s="4">
        <v>12542</v>
      </c>
      <c r="I65" s="4">
        <v>1627000</v>
      </c>
      <c r="J65" s="4">
        <v>9.1999999999999993</v>
      </c>
      <c r="L65" s="4" t="s">
        <v>113</v>
      </c>
      <c r="M65" s="5">
        <v>12345</v>
      </c>
      <c r="N65" s="12">
        <v>81.004455245038471</v>
      </c>
    </row>
    <row r="66" spans="1:14" x14ac:dyDescent="0.2">
      <c r="A66" s="4" t="s">
        <v>112</v>
      </c>
      <c r="B66" s="4">
        <v>16</v>
      </c>
      <c r="C66" s="4">
        <v>12311</v>
      </c>
      <c r="D66" s="7">
        <f t="shared" si="0"/>
        <v>81.228169929331486</v>
      </c>
      <c r="E66" s="4">
        <v>1387000</v>
      </c>
      <c r="F66" s="4" t="s">
        <v>350</v>
      </c>
      <c r="G66" s="4">
        <v>108</v>
      </c>
      <c r="H66" s="4">
        <v>12040</v>
      </c>
      <c r="I66" s="4">
        <v>1551000</v>
      </c>
      <c r="J66" s="4" t="s">
        <v>350</v>
      </c>
      <c r="L66" s="4" t="s">
        <v>114</v>
      </c>
      <c r="M66" s="5">
        <v>12608</v>
      </c>
      <c r="N66" s="12">
        <v>79.314720812182742</v>
      </c>
    </row>
    <row r="67" spans="1:14" x14ac:dyDescent="0.2">
      <c r="A67" s="4" t="s">
        <v>113</v>
      </c>
      <c r="B67" s="4">
        <v>18</v>
      </c>
      <c r="C67" s="4">
        <v>12345</v>
      </c>
      <c r="D67" s="7">
        <f t="shared" si="0"/>
        <v>81.004455245038471</v>
      </c>
      <c r="E67" s="4">
        <v>1449000</v>
      </c>
      <c r="F67" s="4" t="s">
        <v>350</v>
      </c>
      <c r="G67" s="4">
        <v>110</v>
      </c>
      <c r="H67" s="4">
        <v>10849</v>
      </c>
      <c r="I67" s="4">
        <v>1249000</v>
      </c>
      <c r="J67" s="4" t="s">
        <v>350</v>
      </c>
      <c r="L67" s="4" t="s">
        <v>116</v>
      </c>
      <c r="M67" s="5">
        <v>12663</v>
      </c>
      <c r="N67" s="12">
        <v>78.970228223959566</v>
      </c>
    </row>
    <row r="68" spans="1:14" x14ac:dyDescent="0.2">
      <c r="A68" s="4" t="s">
        <v>114</v>
      </c>
      <c r="B68" s="4">
        <v>16</v>
      </c>
      <c r="C68" s="4">
        <v>12608</v>
      </c>
      <c r="D68" s="7">
        <f t="shared" si="0"/>
        <v>79.314720812182742</v>
      </c>
      <c r="E68" s="4">
        <v>1554000</v>
      </c>
      <c r="F68" s="4" t="s">
        <v>350</v>
      </c>
      <c r="G68" s="4">
        <v>66</v>
      </c>
      <c r="H68" s="4">
        <v>11880</v>
      </c>
      <c r="I68" s="4">
        <v>1495000</v>
      </c>
      <c r="J68" s="4" t="s">
        <v>350</v>
      </c>
      <c r="L68" s="4" t="s">
        <v>118</v>
      </c>
      <c r="M68" s="5">
        <v>12673</v>
      </c>
      <c r="N68" s="12">
        <v>78.907914463820717</v>
      </c>
    </row>
    <row r="69" spans="1:14" x14ac:dyDescent="0.2">
      <c r="A69" s="4" t="s">
        <v>116</v>
      </c>
      <c r="B69" s="4">
        <v>8</v>
      </c>
      <c r="C69" s="4">
        <v>12663</v>
      </c>
      <c r="D69" s="7">
        <f t="shared" si="0"/>
        <v>78.970228223959566</v>
      </c>
      <c r="E69" s="4">
        <v>1470000</v>
      </c>
      <c r="F69" s="4" t="s">
        <v>350</v>
      </c>
      <c r="G69" s="4">
        <v>44</v>
      </c>
      <c r="H69" s="4">
        <v>14134</v>
      </c>
      <c r="I69" s="4">
        <v>1369000</v>
      </c>
      <c r="J69" s="4" t="s">
        <v>350</v>
      </c>
      <c r="L69" s="4" t="s">
        <v>121</v>
      </c>
      <c r="M69" s="5">
        <v>12904</v>
      </c>
      <c r="N69" s="12">
        <v>77.495350278983267</v>
      </c>
    </row>
    <row r="70" spans="1:14" x14ac:dyDescent="0.2">
      <c r="A70" s="4" t="s">
        <v>118</v>
      </c>
      <c r="B70" s="4">
        <v>23</v>
      </c>
      <c r="C70" s="4">
        <v>12673</v>
      </c>
      <c r="D70" s="7">
        <f t="shared" si="0"/>
        <v>78.907914463820717</v>
      </c>
      <c r="E70" s="4">
        <v>1681000</v>
      </c>
      <c r="F70" s="4" t="s">
        <v>350</v>
      </c>
      <c r="G70" s="4">
        <v>101</v>
      </c>
      <c r="H70" s="4">
        <v>13773</v>
      </c>
      <c r="I70" s="4">
        <v>1921000</v>
      </c>
      <c r="J70" s="4" t="s">
        <v>350</v>
      </c>
      <c r="L70" s="4" t="s">
        <v>123</v>
      </c>
      <c r="M70" s="5">
        <v>13139</v>
      </c>
      <c r="N70" s="12">
        <v>76.109292944668539</v>
      </c>
    </row>
    <row r="71" spans="1:14" x14ac:dyDescent="0.2">
      <c r="A71" s="4" t="s">
        <v>121</v>
      </c>
      <c r="B71" s="4">
        <v>13</v>
      </c>
      <c r="C71" s="4">
        <v>12904</v>
      </c>
      <c r="D71" s="7">
        <f t="shared" si="0"/>
        <v>77.495350278983267</v>
      </c>
      <c r="E71" s="4">
        <v>1680000</v>
      </c>
      <c r="F71" s="4" t="s">
        <v>350</v>
      </c>
      <c r="G71" s="4">
        <v>68</v>
      </c>
      <c r="H71" s="4">
        <v>12864</v>
      </c>
      <c r="I71" s="4">
        <v>1497000</v>
      </c>
      <c r="J71" s="4" t="s">
        <v>350</v>
      </c>
      <c r="L71" s="4" t="s">
        <v>125</v>
      </c>
      <c r="M71" s="5">
        <v>13140</v>
      </c>
      <c r="N71" s="12">
        <v>76.103500761035008</v>
      </c>
    </row>
    <row r="72" spans="1:14" x14ac:dyDescent="0.2">
      <c r="A72" s="4" t="s">
        <v>123</v>
      </c>
      <c r="B72" s="4">
        <v>35</v>
      </c>
      <c r="C72" s="4">
        <v>13139</v>
      </c>
      <c r="D72" s="7">
        <f t="shared" si="0"/>
        <v>76.109292944668539</v>
      </c>
      <c r="E72" s="4">
        <v>1591000</v>
      </c>
      <c r="F72" s="4">
        <v>-13.3</v>
      </c>
      <c r="G72" s="4">
        <v>175</v>
      </c>
      <c r="H72" s="4">
        <v>14643</v>
      </c>
      <c r="I72" s="4">
        <v>1603000</v>
      </c>
      <c r="J72" s="4" t="s">
        <v>350</v>
      </c>
      <c r="L72" s="4" t="s">
        <v>127</v>
      </c>
      <c r="M72" s="5">
        <v>13140</v>
      </c>
      <c r="N72" s="12">
        <v>76.103500761035008</v>
      </c>
    </row>
    <row r="73" spans="1:14" x14ac:dyDescent="0.2">
      <c r="A73" s="4" t="s">
        <v>125</v>
      </c>
      <c r="B73" s="4">
        <v>19</v>
      </c>
      <c r="C73" s="4">
        <v>13140</v>
      </c>
      <c r="D73" s="7">
        <f t="shared" si="0"/>
        <v>76.103500761035008</v>
      </c>
      <c r="E73" s="4">
        <v>1470000</v>
      </c>
      <c r="F73" s="4" t="s">
        <v>350</v>
      </c>
      <c r="G73" s="4">
        <v>94</v>
      </c>
      <c r="H73" s="4">
        <v>12640</v>
      </c>
      <c r="I73" s="4">
        <v>1320000</v>
      </c>
      <c r="J73" s="4" t="s">
        <v>350</v>
      </c>
      <c r="L73" s="4" t="s">
        <v>129</v>
      </c>
      <c r="M73" s="5">
        <v>13152</v>
      </c>
      <c r="N73" s="12">
        <v>76.034063260340631</v>
      </c>
    </row>
    <row r="74" spans="1:14" x14ac:dyDescent="0.2">
      <c r="A74" s="4" t="s">
        <v>127</v>
      </c>
      <c r="B74" s="4">
        <v>4</v>
      </c>
      <c r="C74" s="4">
        <v>13140</v>
      </c>
      <c r="D74" s="7">
        <f t="shared" si="0"/>
        <v>76.103500761035008</v>
      </c>
      <c r="E74" s="4">
        <v>1730000</v>
      </c>
      <c r="F74" s="4" t="s">
        <v>350</v>
      </c>
      <c r="G74" s="4">
        <v>28</v>
      </c>
      <c r="H74" s="4">
        <v>11919</v>
      </c>
      <c r="I74" s="4">
        <v>1526000</v>
      </c>
      <c r="J74" s="4" t="s">
        <v>350</v>
      </c>
      <c r="L74" s="4" t="s">
        <v>131</v>
      </c>
      <c r="M74" s="5">
        <v>13163</v>
      </c>
      <c r="N74" s="12">
        <v>75.970523436906475</v>
      </c>
    </row>
    <row r="75" spans="1:14" x14ac:dyDescent="0.2">
      <c r="A75" s="4" t="s">
        <v>129</v>
      </c>
      <c r="B75" s="4">
        <v>13</v>
      </c>
      <c r="C75" s="4">
        <v>13152</v>
      </c>
      <c r="D75" s="7">
        <f t="shared" si="0"/>
        <v>76.034063260340631</v>
      </c>
      <c r="E75" s="4">
        <v>1448000</v>
      </c>
      <c r="F75" s="4" t="s">
        <v>350</v>
      </c>
      <c r="G75" s="4">
        <v>66</v>
      </c>
      <c r="H75" s="4">
        <v>15728</v>
      </c>
      <c r="I75" s="4">
        <v>1599000</v>
      </c>
      <c r="J75" s="4" t="s">
        <v>350</v>
      </c>
      <c r="L75" s="4" t="s">
        <v>133</v>
      </c>
      <c r="M75" s="5">
        <v>13562</v>
      </c>
      <c r="N75" s="12">
        <v>73.735437251142898</v>
      </c>
    </row>
    <row r="76" spans="1:14" x14ac:dyDescent="0.2">
      <c r="A76" s="4" t="s">
        <v>131</v>
      </c>
      <c r="B76" s="4">
        <v>7</v>
      </c>
      <c r="C76" s="4">
        <v>13163</v>
      </c>
      <c r="D76" s="7">
        <f t="shared" si="0"/>
        <v>75.970523436906475</v>
      </c>
      <c r="E76" s="4">
        <v>1692000</v>
      </c>
      <c r="F76" s="4" t="s">
        <v>350</v>
      </c>
      <c r="G76" s="4">
        <v>41</v>
      </c>
      <c r="H76" s="4">
        <v>11599</v>
      </c>
      <c r="I76" s="4">
        <v>1491000</v>
      </c>
      <c r="J76" s="4" t="s">
        <v>350</v>
      </c>
      <c r="L76" s="4" t="s">
        <v>135</v>
      </c>
      <c r="M76" s="5">
        <v>13644</v>
      </c>
      <c r="N76" s="12">
        <v>73.292289651128698</v>
      </c>
    </row>
    <row r="77" spans="1:14" x14ac:dyDescent="0.2">
      <c r="A77" s="4" t="s">
        <v>133</v>
      </c>
      <c r="B77" s="4">
        <v>24</v>
      </c>
      <c r="C77" s="4">
        <v>13562</v>
      </c>
      <c r="D77" s="7">
        <f t="shared" si="0"/>
        <v>73.735437251142898</v>
      </c>
      <c r="E77" s="4">
        <v>1595000</v>
      </c>
      <c r="F77" s="4" t="s">
        <v>350</v>
      </c>
      <c r="G77" s="4">
        <v>99</v>
      </c>
      <c r="H77" s="4">
        <v>13803</v>
      </c>
      <c r="I77" s="4">
        <v>1588000</v>
      </c>
      <c r="J77" s="4" t="s">
        <v>350</v>
      </c>
      <c r="L77" s="4" t="s">
        <v>137</v>
      </c>
      <c r="M77" s="5">
        <v>13669</v>
      </c>
      <c r="N77" s="12">
        <v>73.158241275879732</v>
      </c>
    </row>
    <row r="78" spans="1:14" x14ac:dyDescent="0.2">
      <c r="A78" s="4" t="s">
        <v>135</v>
      </c>
      <c r="B78" s="4">
        <v>9</v>
      </c>
      <c r="C78" s="4">
        <v>13644</v>
      </c>
      <c r="D78" s="7">
        <f t="shared" si="0"/>
        <v>73.292289651128698</v>
      </c>
      <c r="E78" s="4">
        <v>1406000</v>
      </c>
      <c r="F78" s="4" t="s">
        <v>350</v>
      </c>
      <c r="G78" s="4">
        <v>55</v>
      </c>
      <c r="H78" s="4">
        <v>14511</v>
      </c>
      <c r="I78" s="4">
        <v>1620000</v>
      </c>
      <c r="J78" s="4" t="s">
        <v>350</v>
      </c>
      <c r="L78" s="4" t="s">
        <v>139</v>
      </c>
      <c r="M78" s="5">
        <v>13905</v>
      </c>
      <c r="N78" s="12">
        <v>71.91657677094571</v>
      </c>
    </row>
    <row r="79" spans="1:14" x14ac:dyDescent="0.2">
      <c r="A79" s="4" t="s">
        <v>137</v>
      </c>
      <c r="B79" s="4">
        <v>11</v>
      </c>
      <c r="C79" s="4">
        <v>13669</v>
      </c>
      <c r="D79" s="7">
        <f t="shared" si="0"/>
        <v>73.158241275879732</v>
      </c>
      <c r="E79" s="4">
        <v>1296000</v>
      </c>
      <c r="F79" s="4" t="s">
        <v>350</v>
      </c>
      <c r="G79" s="4">
        <v>74</v>
      </c>
      <c r="H79" s="4">
        <v>12295</v>
      </c>
      <c r="I79" s="4">
        <v>1284000</v>
      </c>
      <c r="J79" s="4" t="s">
        <v>350</v>
      </c>
      <c r="L79" s="4" t="s">
        <v>140</v>
      </c>
      <c r="M79" s="5">
        <v>13955</v>
      </c>
      <c r="N79" s="12">
        <v>71.65890361877463</v>
      </c>
    </row>
    <row r="80" spans="1:14" x14ac:dyDescent="0.2">
      <c r="A80" s="4" t="s">
        <v>139</v>
      </c>
      <c r="B80" s="4">
        <v>48</v>
      </c>
      <c r="C80" s="4">
        <v>13905</v>
      </c>
      <c r="D80" s="7">
        <f t="shared" si="0"/>
        <v>71.91657677094571</v>
      </c>
      <c r="E80" s="4">
        <v>1711000</v>
      </c>
      <c r="F80" s="4">
        <v>6.3</v>
      </c>
      <c r="G80" s="4">
        <v>188</v>
      </c>
      <c r="H80" s="4">
        <v>12625</v>
      </c>
      <c r="I80" s="4">
        <v>1530000</v>
      </c>
      <c r="J80" s="4">
        <v>3.7</v>
      </c>
      <c r="L80" s="4" t="s">
        <v>141</v>
      </c>
      <c r="M80" s="5">
        <v>13988</v>
      </c>
      <c r="N80" s="12">
        <v>71.489848441521303</v>
      </c>
    </row>
    <row r="81" spans="1:14" x14ac:dyDescent="0.2">
      <c r="A81" s="4" t="s">
        <v>140</v>
      </c>
      <c r="B81" s="4">
        <v>15</v>
      </c>
      <c r="C81" s="4">
        <v>13955</v>
      </c>
      <c r="D81" s="7">
        <f t="shared" si="0"/>
        <v>71.65890361877463</v>
      </c>
      <c r="E81" s="4">
        <v>1564000</v>
      </c>
      <c r="F81" s="4" t="s">
        <v>350</v>
      </c>
      <c r="G81" s="4">
        <v>96</v>
      </c>
      <c r="H81" s="4">
        <v>14845</v>
      </c>
      <c r="I81" s="4">
        <v>1825000</v>
      </c>
      <c r="J81" s="4" t="s">
        <v>350</v>
      </c>
      <c r="L81" s="4" t="s">
        <v>142</v>
      </c>
      <c r="M81" s="5">
        <v>13999</v>
      </c>
      <c r="N81" s="12">
        <v>71.433673833845276</v>
      </c>
    </row>
    <row r="82" spans="1:14" x14ac:dyDescent="0.2">
      <c r="A82" s="4" t="s">
        <v>141</v>
      </c>
      <c r="B82" s="4">
        <v>22</v>
      </c>
      <c r="C82" s="4">
        <v>13988</v>
      </c>
      <c r="D82" s="7">
        <f t="shared" si="0"/>
        <v>71.489848441521303</v>
      </c>
      <c r="E82" s="4">
        <v>1763000</v>
      </c>
      <c r="F82" s="4" t="s">
        <v>350</v>
      </c>
      <c r="G82" s="4">
        <v>110</v>
      </c>
      <c r="H82" s="4">
        <v>16394</v>
      </c>
      <c r="I82" s="4">
        <v>1845000</v>
      </c>
      <c r="J82" s="4" t="s">
        <v>350</v>
      </c>
      <c r="L82" s="4" t="s">
        <v>143</v>
      </c>
      <c r="M82" s="5">
        <v>14020</v>
      </c>
      <c r="N82" s="12">
        <v>71.32667617689016</v>
      </c>
    </row>
    <row r="83" spans="1:14" x14ac:dyDescent="0.2">
      <c r="A83" s="4" t="s">
        <v>142</v>
      </c>
      <c r="B83" s="4">
        <v>23</v>
      </c>
      <c r="C83" s="4">
        <v>13999</v>
      </c>
      <c r="D83" s="7">
        <f t="shared" si="0"/>
        <v>71.433673833845276</v>
      </c>
      <c r="E83" s="4">
        <v>1307000</v>
      </c>
      <c r="F83" s="4" t="s">
        <v>350</v>
      </c>
      <c r="G83" s="4">
        <v>91</v>
      </c>
      <c r="H83" s="4">
        <v>14787</v>
      </c>
      <c r="I83" s="4">
        <v>1500000</v>
      </c>
      <c r="J83" s="4" t="s">
        <v>350</v>
      </c>
      <c r="L83" s="4" t="s">
        <v>144</v>
      </c>
      <c r="M83" s="5">
        <v>14082</v>
      </c>
      <c r="N83" s="12">
        <v>71.012640249964491</v>
      </c>
    </row>
    <row r="84" spans="1:14" x14ac:dyDescent="0.2">
      <c r="A84" s="4" t="s">
        <v>143</v>
      </c>
      <c r="B84" s="4">
        <v>48</v>
      </c>
      <c r="C84" s="4">
        <v>14020</v>
      </c>
      <c r="D84" s="7">
        <f t="shared" si="0"/>
        <v>71.32667617689016</v>
      </c>
      <c r="E84" s="4">
        <v>1588000</v>
      </c>
      <c r="F84" s="4">
        <v>4.3</v>
      </c>
      <c r="G84" s="4">
        <v>185</v>
      </c>
      <c r="H84" s="4">
        <v>15430</v>
      </c>
      <c r="I84" s="4">
        <v>1753000</v>
      </c>
      <c r="J84" s="4">
        <v>-1.8</v>
      </c>
      <c r="L84" s="4" t="s">
        <v>145</v>
      </c>
      <c r="M84" s="5">
        <v>14283</v>
      </c>
      <c r="N84" s="12">
        <v>70.013302527480221</v>
      </c>
    </row>
    <row r="85" spans="1:14" x14ac:dyDescent="0.2">
      <c r="A85" s="4" t="s">
        <v>144</v>
      </c>
      <c r="B85" s="4">
        <v>81</v>
      </c>
      <c r="C85" s="4">
        <v>14082</v>
      </c>
      <c r="D85" s="7">
        <f t="shared" si="0"/>
        <v>71.012640249964491</v>
      </c>
      <c r="E85" s="4">
        <v>1765000</v>
      </c>
      <c r="F85" s="4">
        <v>-5.9</v>
      </c>
      <c r="G85" s="4">
        <v>389</v>
      </c>
      <c r="H85" s="4">
        <v>14405</v>
      </c>
      <c r="I85" s="4">
        <v>1842000</v>
      </c>
      <c r="J85" s="4">
        <v>2</v>
      </c>
      <c r="L85" s="4" t="s">
        <v>147</v>
      </c>
      <c r="M85" s="5">
        <v>14441</v>
      </c>
      <c r="N85" s="12">
        <v>69.247282044179769</v>
      </c>
    </row>
    <row r="86" spans="1:14" x14ac:dyDescent="0.2">
      <c r="A86" s="4" t="s">
        <v>145</v>
      </c>
      <c r="B86" s="4">
        <v>20</v>
      </c>
      <c r="C86" s="4">
        <v>14283</v>
      </c>
      <c r="D86" s="7">
        <f t="shared" si="0"/>
        <v>70.013302527480221</v>
      </c>
      <c r="E86" s="4">
        <v>1686000</v>
      </c>
      <c r="F86" s="4" t="s">
        <v>350</v>
      </c>
      <c r="G86" s="4">
        <v>105</v>
      </c>
      <c r="H86" s="4">
        <v>14809</v>
      </c>
      <c r="I86" s="4">
        <v>1676000</v>
      </c>
      <c r="J86" s="4" t="s">
        <v>350</v>
      </c>
      <c r="L86" s="4" t="s">
        <v>148</v>
      </c>
      <c r="M86" s="5">
        <v>14462</v>
      </c>
      <c r="N86" s="12">
        <v>69.146729359701283</v>
      </c>
    </row>
    <row r="87" spans="1:14" x14ac:dyDescent="0.2">
      <c r="A87" s="4" t="s">
        <v>147</v>
      </c>
      <c r="B87" s="4">
        <v>5</v>
      </c>
      <c r="C87" s="4">
        <v>14441</v>
      </c>
      <c r="D87" s="7">
        <f t="shared" si="0"/>
        <v>69.247282044179769</v>
      </c>
      <c r="E87" s="4">
        <v>1294000</v>
      </c>
      <c r="F87" s="4" t="s">
        <v>350</v>
      </c>
      <c r="G87" s="4">
        <v>37</v>
      </c>
      <c r="H87" s="4">
        <v>12052</v>
      </c>
      <c r="I87" s="4">
        <v>1328000</v>
      </c>
      <c r="J87" s="4" t="s">
        <v>350</v>
      </c>
      <c r="L87" s="4" t="s">
        <v>151</v>
      </c>
      <c r="M87" s="5">
        <v>14685</v>
      </c>
      <c r="N87" s="12">
        <v>68.09669731018046</v>
      </c>
    </row>
    <row r="88" spans="1:14" x14ac:dyDescent="0.2">
      <c r="A88" s="4" t="s">
        <v>148</v>
      </c>
      <c r="B88" s="4">
        <v>41</v>
      </c>
      <c r="C88" s="4">
        <v>14462</v>
      </c>
      <c r="D88" s="7">
        <f t="shared" si="0"/>
        <v>69.146729359701283</v>
      </c>
      <c r="E88" s="4">
        <v>1793000</v>
      </c>
      <c r="F88" s="4">
        <v>-6.3</v>
      </c>
      <c r="G88" s="4">
        <v>195</v>
      </c>
      <c r="H88" s="4">
        <v>14526</v>
      </c>
      <c r="I88" s="4">
        <v>1792000</v>
      </c>
      <c r="J88" s="4">
        <v>-2.2999999999999998</v>
      </c>
      <c r="L88" s="4" t="s">
        <v>152</v>
      </c>
      <c r="M88" s="5">
        <v>14942</v>
      </c>
      <c r="N88" s="12">
        <v>66.925445054209604</v>
      </c>
    </row>
    <row r="89" spans="1:14" x14ac:dyDescent="0.2">
      <c r="A89" s="4" t="s">
        <v>151</v>
      </c>
      <c r="B89" s="4">
        <v>72</v>
      </c>
      <c r="C89" s="4">
        <v>14685</v>
      </c>
      <c r="D89" s="7">
        <f t="shared" si="0"/>
        <v>68.09669731018046</v>
      </c>
      <c r="E89" s="4">
        <v>1855000</v>
      </c>
      <c r="F89" s="4">
        <v>1.8</v>
      </c>
      <c r="G89" s="4">
        <v>349</v>
      </c>
      <c r="H89" s="4">
        <v>15478</v>
      </c>
      <c r="I89" s="4">
        <v>1871000</v>
      </c>
      <c r="J89" s="4">
        <v>-3.6</v>
      </c>
      <c r="L89" s="4" t="s">
        <v>153</v>
      </c>
      <c r="M89" s="5">
        <v>14985</v>
      </c>
      <c r="N89" s="12">
        <v>66.733400066733395</v>
      </c>
    </row>
    <row r="90" spans="1:14" x14ac:dyDescent="0.2">
      <c r="A90" s="4" t="s">
        <v>152</v>
      </c>
      <c r="B90" s="4">
        <v>24</v>
      </c>
      <c r="C90" s="4">
        <v>14942</v>
      </c>
      <c r="D90" s="7">
        <f t="shared" si="0"/>
        <v>66.925445054209604</v>
      </c>
      <c r="E90" s="4">
        <v>1664000</v>
      </c>
      <c r="F90" s="4" t="s">
        <v>350</v>
      </c>
      <c r="G90" s="4">
        <v>94</v>
      </c>
      <c r="H90" s="4">
        <v>15716</v>
      </c>
      <c r="I90" s="4">
        <v>1784000</v>
      </c>
      <c r="J90" s="4" t="s">
        <v>350</v>
      </c>
      <c r="L90" s="4" t="s">
        <v>7</v>
      </c>
      <c r="M90" s="5">
        <v>15210</v>
      </c>
      <c r="N90" s="12">
        <v>65.746219592373436</v>
      </c>
    </row>
    <row r="91" spans="1:14" x14ac:dyDescent="0.2">
      <c r="A91" s="4" t="s">
        <v>153</v>
      </c>
      <c r="B91" s="4">
        <v>19</v>
      </c>
      <c r="C91" s="4">
        <v>14985</v>
      </c>
      <c r="D91" s="7">
        <f t="shared" si="0"/>
        <v>66.733400066733395</v>
      </c>
      <c r="E91" s="4">
        <v>1569000</v>
      </c>
      <c r="F91" s="4" t="s">
        <v>350</v>
      </c>
      <c r="G91" s="4">
        <v>70</v>
      </c>
      <c r="H91" s="4">
        <v>15259</v>
      </c>
      <c r="I91" s="4">
        <v>1619000</v>
      </c>
      <c r="J91" s="4" t="s">
        <v>350</v>
      </c>
      <c r="L91" s="4" t="s">
        <v>154</v>
      </c>
      <c r="M91" s="5">
        <v>15236</v>
      </c>
      <c r="N91" s="12">
        <v>65.634024678393274</v>
      </c>
    </row>
    <row r="92" spans="1:14" x14ac:dyDescent="0.2">
      <c r="A92" s="4" t="s">
        <v>7</v>
      </c>
      <c r="B92" s="4">
        <v>308</v>
      </c>
      <c r="C92" s="4">
        <v>15210</v>
      </c>
      <c r="D92" s="7">
        <f t="shared" si="0"/>
        <v>65.746219592373436</v>
      </c>
      <c r="E92" s="4">
        <v>1895000</v>
      </c>
      <c r="F92" s="4">
        <v>1.1000000000000001</v>
      </c>
      <c r="G92" s="4">
        <v>1576</v>
      </c>
      <c r="H92" s="4">
        <v>15634</v>
      </c>
      <c r="I92" s="4">
        <v>1894000</v>
      </c>
      <c r="J92" s="4">
        <v>2.8</v>
      </c>
      <c r="L92" s="4" t="s">
        <v>155</v>
      </c>
      <c r="M92" s="5">
        <v>15250</v>
      </c>
      <c r="N92" s="12">
        <v>65.573770491803273</v>
      </c>
    </row>
    <row r="93" spans="1:14" x14ac:dyDescent="0.2">
      <c r="A93" s="4" t="s">
        <v>154</v>
      </c>
      <c r="B93" s="4">
        <v>17</v>
      </c>
      <c r="C93" s="4">
        <v>15236</v>
      </c>
      <c r="D93" s="7">
        <f t="shared" si="0"/>
        <v>65.634024678393274</v>
      </c>
      <c r="E93" s="4">
        <v>1775000</v>
      </c>
      <c r="F93" s="4" t="s">
        <v>350</v>
      </c>
      <c r="G93" s="4">
        <v>86</v>
      </c>
      <c r="H93" s="4">
        <v>13585</v>
      </c>
      <c r="I93" s="4">
        <v>1555000</v>
      </c>
      <c r="J93" s="4" t="s">
        <v>350</v>
      </c>
      <c r="L93" s="4" t="s">
        <v>156</v>
      </c>
      <c r="M93" s="5">
        <v>15330</v>
      </c>
      <c r="N93" s="12">
        <v>65.231572080887148</v>
      </c>
    </row>
    <row r="94" spans="1:14" x14ac:dyDescent="0.2">
      <c r="A94" s="4" t="s">
        <v>155</v>
      </c>
      <c r="B94" s="4">
        <v>29</v>
      </c>
      <c r="C94" s="4">
        <v>15250</v>
      </c>
      <c r="D94" s="7">
        <f t="shared" si="0"/>
        <v>65.573770491803273</v>
      </c>
      <c r="E94" s="4">
        <v>1690000</v>
      </c>
      <c r="F94" s="4" t="s">
        <v>350</v>
      </c>
      <c r="G94" s="4">
        <v>118</v>
      </c>
      <c r="H94" s="4">
        <v>16281</v>
      </c>
      <c r="I94" s="4">
        <v>1868000</v>
      </c>
      <c r="J94" s="4" t="s">
        <v>350</v>
      </c>
      <c r="L94" s="4" t="s">
        <v>157</v>
      </c>
      <c r="M94" s="5">
        <v>15356</v>
      </c>
      <c r="N94" s="12">
        <v>65.121125293045068</v>
      </c>
    </row>
    <row r="95" spans="1:14" x14ac:dyDescent="0.2">
      <c r="A95" s="4" t="s">
        <v>156</v>
      </c>
      <c r="B95" s="4">
        <v>17</v>
      </c>
      <c r="C95" s="4">
        <v>15330</v>
      </c>
      <c r="D95" s="7">
        <f t="shared" si="0"/>
        <v>65.231572080887148</v>
      </c>
      <c r="E95" s="4">
        <v>1955000</v>
      </c>
      <c r="F95" s="4" t="s">
        <v>350</v>
      </c>
      <c r="G95" s="4">
        <v>108</v>
      </c>
      <c r="H95" s="4">
        <v>14887</v>
      </c>
      <c r="I95" s="4">
        <v>1757000</v>
      </c>
      <c r="J95" s="4" t="s">
        <v>350</v>
      </c>
      <c r="L95" s="4" t="s">
        <v>158</v>
      </c>
      <c r="M95" s="5">
        <v>15390</v>
      </c>
      <c r="N95" s="12">
        <v>64.977257959714095</v>
      </c>
    </row>
    <row r="96" spans="1:14" x14ac:dyDescent="0.2">
      <c r="A96" s="4" t="s">
        <v>157</v>
      </c>
      <c r="B96" s="4">
        <v>56</v>
      </c>
      <c r="C96" s="4">
        <v>15356</v>
      </c>
      <c r="D96" s="7">
        <f t="shared" si="0"/>
        <v>65.121125293045068</v>
      </c>
      <c r="E96" s="4">
        <v>1838000</v>
      </c>
      <c r="F96" s="4">
        <v>3.6</v>
      </c>
      <c r="G96" s="4">
        <v>232</v>
      </c>
      <c r="H96" s="4">
        <v>16642</v>
      </c>
      <c r="I96" s="4">
        <v>1888000</v>
      </c>
      <c r="J96" s="4">
        <v>5.4</v>
      </c>
      <c r="L96" s="4" t="s">
        <v>159</v>
      </c>
      <c r="M96" s="5">
        <v>15438</v>
      </c>
      <c r="N96" s="12">
        <v>64.775229952066326</v>
      </c>
    </row>
    <row r="97" spans="1:14" x14ac:dyDescent="0.2">
      <c r="A97" s="4" t="s">
        <v>158</v>
      </c>
      <c r="B97" s="4">
        <v>50</v>
      </c>
      <c r="C97" s="4">
        <v>15390</v>
      </c>
      <c r="D97" s="7">
        <f t="shared" si="0"/>
        <v>64.977257959714095</v>
      </c>
      <c r="E97" s="4">
        <v>1980000</v>
      </c>
      <c r="F97" s="4">
        <v>-13.2</v>
      </c>
      <c r="G97" s="4">
        <v>186</v>
      </c>
      <c r="H97" s="4">
        <v>15814</v>
      </c>
      <c r="I97" s="4">
        <v>1911000</v>
      </c>
      <c r="J97" s="4">
        <v>-7.2</v>
      </c>
      <c r="L97" s="4" t="s">
        <v>160</v>
      </c>
      <c r="M97" s="5">
        <v>15619</v>
      </c>
      <c r="N97" s="12">
        <v>64.024585440809275</v>
      </c>
    </row>
    <row r="98" spans="1:14" x14ac:dyDescent="0.2">
      <c r="A98" s="4" t="s">
        <v>159</v>
      </c>
      <c r="B98" s="4">
        <v>32</v>
      </c>
      <c r="C98" s="4">
        <v>15438</v>
      </c>
      <c r="D98" s="7">
        <f t="shared" si="0"/>
        <v>64.775229952066326</v>
      </c>
      <c r="E98" s="4">
        <v>1850000</v>
      </c>
      <c r="F98" s="4">
        <v>2.6</v>
      </c>
      <c r="G98" s="4">
        <v>165</v>
      </c>
      <c r="H98" s="4">
        <v>16818</v>
      </c>
      <c r="I98" s="4">
        <v>1918000</v>
      </c>
      <c r="J98" s="4" t="s">
        <v>350</v>
      </c>
      <c r="L98" s="4" t="s">
        <v>161</v>
      </c>
      <c r="M98" s="5">
        <v>15793</v>
      </c>
      <c r="N98" s="12">
        <v>63.319192047109482</v>
      </c>
    </row>
    <row r="99" spans="1:14" x14ac:dyDescent="0.2">
      <c r="A99" s="4" t="s">
        <v>160</v>
      </c>
      <c r="B99" s="4">
        <v>16</v>
      </c>
      <c r="C99" s="4">
        <v>15619</v>
      </c>
      <c r="D99" s="7">
        <f t="shared" si="0"/>
        <v>64.024585440809275</v>
      </c>
      <c r="E99" s="4">
        <v>2208000</v>
      </c>
      <c r="F99" s="4" t="s">
        <v>350</v>
      </c>
      <c r="G99" s="4">
        <v>91</v>
      </c>
      <c r="H99" s="4">
        <v>16705</v>
      </c>
      <c r="I99" s="4">
        <v>1946000</v>
      </c>
      <c r="J99" s="4" t="s">
        <v>350</v>
      </c>
      <c r="L99" s="4" t="s">
        <v>162</v>
      </c>
      <c r="M99" s="5">
        <v>15809</v>
      </c>
      <c r="N99" s="12">
        <v>63.255107849958883</v>
      </c>
    </row>
    <row r="100" spans="1:14" x14ac:dyDescent="0.2">
      <c r="A100" s="4" t="s">
        <v>161</v>
      </c>
      <c r="B100" s="4">
        <v>22</v>
      </c>
      <c r="C100" s="4">
        <v>15793</v>
      </c>
      <c r="D100" s="7">
        <f t="shared" si="0"/>
        <v>63.319192047109482</v>
      </c>
      <c r="E100" s="4">
        <v>1833000</v>
      </c>
      <c r="F100" s="4" t="s">
        <v>350</v>
      </c>
      <c r="G100" s="4">
        <v>114</v>
      </c>
      <c r="H100" s="4">
        <v>19265</v>
      </c>
      <c r="I100" s="4">
        <v>2133000</v>
      </c>
      <c r="J100" s="4" t="s">
        <v>350</v>
      </c>
      <c r="L100" s="4" t="s">
        <v>164</v>
      </c>
      <c r="M100" s="5">
        <v>15882</v>
      </c>
      <c r="N100" s="12">
        <v>62.96436217101121</v>
      </c>
    </row>
    <row r="101" spans="1:14" x14ac:dyDescent="0.2">
      <c r="A101" s="4" t="s">
        <v>162</v>
      </c>
      <c r="B101" s="4">
        <v>23</v>
      </c>
      <c r="C101" s="4">
        <v>15809</v>
      </c>
      <c r="D101" s="7">
        <f t="shared" si="0"/>
        <v>63.255107849958883</v>
      </c>
      <c r="E101" s="4">
        <v>2162000</v>
      </c>
      <c r="F101" s="4" t="s">
        <v>350</v>
      </c>
      <c r="G101" s="4">
        <v>108</v>
      </c>
      <c r="H101" s="4">
        <v>15774</v>
      </c>
      <c r="I101" s="4">
        <v>1966000</v>
      </c>
      <c r="J101" s="4" t="s">
        <v>350</v>
      </c>
      <c r="L101" s="4" t="s">
        <v>165</v>
      </c>
      <c r="M101" s="5">
        <v>15908</v>
      </c>
      <c r="N101" s="12">
        <v>62.861453356801611</v>
      </c>
    </row>
    <row r="102" spans="1:14" x14ac:dyDescent="0.2">
      <c r="A102" s="4" t="s">
        <v>164</v>
      </c>
      <c r="B102" s="4">
        <v>48</v>
      </c>
      <c r="C102" s="4">
        <v>15882</v>
      </c>
      <c r="D102" s="7">
        <f t="shared" si="0"/>
        <v>62.96436217101121</v>
      </c>
      <c r="E102" s="4">
        <v>1863000</v>
      </c>
      <c r="F102" s="4">
        <v>5.6</v>
      </c>
      <c r="G102" s="4">
        <v>197</v>
      </c>
      <c r="H102" s="4">
        <v>14612</v>
      </c>
      <c r="I102" s="4">
        <v>1798000</v>
      </c>
      <c r="J102" s="4">
        <v>8.1</v>
      </c>
      <c r="L102" s="4" t="s">
        <v>166</v>
      </c>
      <c r="M102" s="5">
        <v>16024</v>
      </c>
      <c r="N102" s="12">
        <v>62.406390414378436</v>
      </c>
    </row>
    <row r="103" spans="1:14" x14ac:dyDescent="0.2">
      <c r="A103" s="4" t="s">
        <v>165</v>
      </c>
      <c r="B103" s="4">
        <v>42</v>
      </c>
      <c r="C103" s="4">
        <v>15908</v>
      </c>
      <c r="D103" s="7">
        <f t="shared" si="0"/>
        <v>62.861453356801611</v>
      </c>
      <c r="E103" s="4">
        <v>2061000</v>
      </c>
      <c r="F103" s="4">
        <v>-1.1000000000000001</v>
      </c>
      <c r="G103" s="4">
        <v>167</v>
      </c>
      <c r="H103" s="4">
        <v>14675</v>
      </c>
      <c r="I103" s="4">
        <v>1854000</v>
      </c>
      <c r="J103" s="4">
        <v>-2.2000000000000002</v>
      </c>
      <c r="L103" s="4" t="s">
        <v>167</v>
      </c>
      <c r="M103" s="5">
        <v>16163</v>
      </c>
      <c r="N103" s="12">
        <v>61.86970240673142</v>
      </c>
    </row>
    <row r="104" spans="1:14" x14ac:dyDescent="0.2">
      <c r="A104" s="4" t="s">
        <v>166</v>
      </c>
      <c r="B104" s="4">
        <v>16</v>
      </c>
      <c r="C104" s="4">
        <v>16024</v>
      </c>
      <c r="D104" s="7">
        <f t="shared" si="0"/>
        <v>62.406390414378436</v>
      </c>
      <c r="E104" s="4">
        <v>2201000</v>
      </c>
      <c r="F104" s="4" t="s">
        <v>350</v>
      </c>
      <c r="G104" s="4">
        <v>50</v>
      </c>
      <c r="H104" s="4">
        <v>16322</v>
      </c>
      <c r="I104" s="4">
        <v>1987000</v>
      </c>
      <c r="J104" s="4" t="s">
        <v>350</v>
      </c>
      <c r="L104" s="4" t="s">
        <v>168</v>
      </c>
      <c r="M104" s="5">
        <v>16185</v>
      </c>
      <c r="N104" s="12">
        <v>61.785603954278656</v>
      </c>
    </row>
    <row r="105" spans="1:14" x14ac:dyDescent="0.2">
      <c r="A105" s="4" t="s">
        <v>167</v>
      </c>
      <c r="B105" s="4">
        <v>9</v>
      </c>
      <c r="C105" s="4">
        <v>16163</v>
      </c>
      <c r="D105" s="7">
        <f t="shared" si="0"/>
        <v>61.86970240673142</v>
      </c>
      <c r="E105" s="4">
        <v>1704000</v>
      </c>
      <c r="F105" s="4" t="s">
        <v>350</v>
      </c>
      <c r="G105" s="4">
        <v>33</v>
      </c>
      <c r="H105" s="4">
        <v>15317</v>
      </c>
      <c r="I105" s="4">
        <v>1593000</v>
      </c>
      <c r="J105" s="4" t="s">
        <v>350</v>
      </c>
      <c r="L105" s="4" t="s">
        <v>169</v>
      </c>
      <c r="M105" s="5">
        <v>16218</v>
      </c>
      <c r="N105" s="12">
        <v>61.659884079417928</v>
      </c>
    </row>
    <row r="106" spans="1:14" x14ac:dyDescent="0.2">
      <c r="A106" s="4" t="s">
        <v>168</v>
      </c>
      <c r="B106" s="4">
        <v>49</v>
      </c>
      <c r="C106" s="4">
        <v>16185</v>
      </c>
      <c r="D106" s="7">
        <f t="shared" si="0"/>
        <v>61.785603954278656</v>
      </c>
      <c r="E106" s="4">
        <v>2033000</v>
      </c>
      <c r="F106" s="4">
        <v>-6.3</v>
      </c>
      <c r="G106" s="4">
        <v>202</v>
      </c>
      <c r="H106" s="4">
        <v>17722</v>
      </c>
      <c r="I106" s="4">
        <v>2213000</v>
      </c>
      <c r="J106" s="4">
        <v>-10.8</v>
      </c>
      <c r="L106" s="4" t="s">
        <v>170</v>
      </c>
      <c r="M106" s="5">
        <v>16255</v>
      </c>
      <c r="N106" s="12">
        <v>61.519532451553367</v>
      </c>
    </row>
    <row r="107" spans="1:14" x14ac:dyDescent="0.2">
      <c r="A107" s="4" t="s">
        <v>169</v>
      </c>
      <c r="B107" s="4">
        <v>44</v>
      </c>
      <c r="C107" s="4">
        <v>16218</v>
      </c>
      <c r="D107" s="7">
        <f t="shared" si="0"/>
        <v>61.659884079417928</v>
      </c>
      <c r="E107" s="4">
        <v>1944000</v>
      </c>
      <c r="F107" s="4">
        <v>9.1</v>
      </c>
      <c r="G107" s="4">
        <v>229</v>
      </c>
      <c r="H107" s="4">
        <v>15444</v>
      </c>
      <c r="I107" s="4">
        <v>1834000</v>
      </c>
      <c r="J107" s="4">
        <v>-0.5</v>
      </c>
      <c r="L107" s="4" t="s">
        <v>171</v>
      </c>
      <c r="M107" s="5">
        <v>16311</v>
      </c>
      <c r="N107" s="12">
        <v>61.308319538961435</v>
      </c>
    </row>
    <row r="108" spans="1:14" x14ac:dyDescent="0.2">
      <c r="A108" s="4" t="s">
        <v>170</v>
      </c>
      <c r="B108" s="4">
        <v>25</v>
      </c>
      <c r="C108" s="4">
        <v>16255</v>
      </c>
      <c r="D108" s="7">
        <f t="shared" si="0"/>
        <v>61.519532451553367</v>
      </c>
      <c r="E108" s="4">
        <v>1805000</v>
      </c>
      <c r="F108" s="4" t="s">
        <v>350</v>
      </c>
      <c r="G108" s="4">
        <v>75</v>
      </c>
      <c r="H108" s="4">
        <v>18423</v>
      </c>
      <c r="I108" s="4">
        <v>2308000</v>
      </c>
      <c r="J108" s="4" t="s">
        <v>350</v>
      </c>
      <c r="L108" s="4" t="s">
        <v>172</v>
      </c>
      <c r="M108" s="5">
        <v>16364</v>
      </c>
      <c r="N108" s="12">
        <v>61.10975311659741</v>
      </c>
    </row>
    <row r="109" spans="1:14" x14ac:dyDescent="0.2">
      <c r="A109" s="4" t="s">
        <v>171</v>
      </c>
      <c r="B109" s="4">
        <v>18</v>
      </c>
      <c r="C109" s="4">
        <v>16311</v>
      </c>
      <c r="D109" s="7">
        <f t="shared" si="0"/>
        <v>61.308319538961435</v>
      </c>
      <c r="E109" s="4">
        <v>1888000</v>
      </c>
      <c r="F109" s="4" t="s">
        <v>350</v>
      </c>
      <c r="G109" s="4">
        <v>75</v>
      </c>
      <c r="H109" s="4">
        <v>15875</v>
      </c>
      <c r="I109" s="4">
        <v>1782000</v>
      </c>
      <c r="J109" s="4" t="s">
        <v>350</v>
      </c>
      <c r="L109" s="4" t="s">
        <v>173</v>
      </c>
      <c r="M109" s="5">
        <v>16388</v>
      </c>
      <c r="N109" s="12">
        <v>61.020258725897001</v>
      </c>
    </row>
    <row r="110" spans="1:14" x14ac:dyDescent="0.2">
      <c r="A110" s="4" t="s">
        <v>172</v>
      </c>
      <c r="B110" s="4">
        <v>33</v>
      </c>
      <c r="C110" s="4">
        <v>16364</v>
      </c>
      <c r="D110" s="7">
        <f t="shared" si="0"/>
        <v>61.10975311659741</v>
      </c>
      <c r="E110" s="4">
        <v>1817000</v>
      </c>
      <c r="F110" s="4">
        <v>-1.5</v>
      </c>
      <c r="G110" s="4">
        <v>174</v>
      </c>
      <c r="H110" s="4">
        <v>15651</v>
      </c>
      <c r="I110" s="4">
        <v>1835000</v>
      </c>
      <c r="J110" s="4">
        <v>7</v>
      </c>
      <c r="L110" s="4" t="s">
        <v>174</v>
      </c>
      <c r="M110" s="5">
        <v>16439</v>
      </c>
      <c r="N110" s="12">
        <v>60.830950787760813</v>
      </c>
    </row>
    <row r="111" spans="1:14" x14ac:dyDescent="0.2">
      <c r="A111" s="4" t="s">
        <v>173</v>
      </c>
      <c r="B111" s="4">
        <v>16</v>
      </c>
      <c r="C111" s="4">
        <v>16388</v>
      </c>
      <c r="D111" s="7">
        <f t="shared" si="0"/>
        <v>61.020258725897001</v>
      </c>
      <c r="E111" s="4">
        <v>1861000</v>
      </c>
      <c r="F111" s="4" t="s">
        <v>350</v>
      </c>
      <c r="G111" s="4">
        <v>68</v>
      </c>
      <c r="H111" s="4">
        <v>17411</v>
      </c>
      <c r="I111" s="4">
        <v>1975000</v>
      </c>
      <c r="J111" s="4" t="s">
        <v>350</v>
      </c>
      <c r="L111" s="4" t="s">
        <v>175</v>
      </c>
      <c r="M111" s="5">
        <v>16486</v>
      </c>
      <c r="N111" s="12">
        <v>60.657527599175054</v>
      </c>
    </row>
    <row r="112" spans="1:14" x14ac:dyDescent="0.2">
      <c r="A112" s="4" t="s">
        <v>174</v>
      </c>
      <c r="B112" s="4">
        <v>12</v>
      </c>
      <c r="C112" s="4">
        <v>16439</v>
      </c>
      <c r="D112" s="7">
        <f t="shared" si="0"/>
        <v>60.830950787760813</v>
      </c>
      <c r="E112" s="4">
        <v>1774000</v>
      </c>
      <c r="F112" s="4" t="s">
        <v>350</v>
      </c>
      <c r="G112" s="4">
        <v>36</v>
      </c>
      <c r="H112" s="4">
        <v>18334</v>
      </c>
      <c r="I112" s="4">
        <v>1757000</v>
      </c>
      <c r="J112" s="4" t="s">
        <v>350</v>
      </c>
      <c r="L112" s="4" t="s">
        <v>177</v>
      </c>
      <c r="M112" s="5">
        <v>16669</v>
      </c>
      <c r="N112" s="12">
        <v>59.991601175835385</v>
      </c>
    </row>
    <row r="113" spans="1:14" x14ac:dyDescent="0.2">
      <c r="A113" s="4" t="s">
        <v>175</v>
      </c>
      <c r="B113" s="4">
        <v>15</v>
      </c>
      <c r="C113" s="4">
        <v>16486</v>
      </c>
      <c r="D113" s="7">
        <f t="shared" si="0"/>
        <v>60.657527599175054</v>
      </c>
      <c r="E113" s="4">
        <v>1690000</v>
      </c>
      <c r="F113" s="4" t="s">
        <v>350</v>
      </c>
      <c r="G113" s="4">
        <v>101</v>
      </c>
      <c r="H113" s="4">
        <v>17547</v>
      </c>
      <c r="I113" s="4">
        <v>1918000</v>
      </c>
      <c r="J113" s="4" t="s">
        <v>350</v>
      </c>
      <c r="L113" s="4" t="s">
        <v>178</v>
      </c>
      <c r="M113" s="5">
        <v>16766</v>
      </c>
      <c r="N113" s="12">
        <v>59.644518668734342</v>
      </c>
    </row>
    <row r="114" spans="1:14" x14ac:dyDescent="0.2">
      <c r="A114" s="4" t="s">
        <v>177</v>
      </c>
      <c r="B114" s="4">
        <v>38</v>
      </c>
      <c r="C114" s="4">
        <v>16669</v>
      </c>
      <c r="D114" s="7">
        <f t="shared" si="0"/>
        <v>59.991601175835385</v>
      </c>
      <c r="E114" s="4">
        <v>2111000</v>
      </c>
      <c r="F114" s="4">
        <v>2.1</v>
      </c>
      <c r="G114" s="4">
        <v>124</v>
      </c>
      <c r="H114" s="4">
        <v>18316</v>
      </c>
      <c r="I114" s="4">
        <v>2085000</v>
      </c>
      <c r="J114" s="4" t="s">
        <v>350</v>
      </c>
      <c r="L114" s="4" t="s">
        <v>180</v>
      </c>
      <c r="M114" s="5">
        <v>16936</v>
      </c>
      <c r="N114" s="12">
        <v>59.045819555975434</v>
      </c>
    </row>
    <row r="115" spans="1:14" x14ac:dyDescent="0.2">
      <c r="A115" s="4" t="s">
        <v>178</v>
      </c>
      <c r="B115" s="4">
        <v>18</v>
      </c>
      <c r="C115" s="4">
        <v>16766</v>
      </c>
      <c r="D115" s="7">
        <f t="shared" si="0"/>
        <v>59.644518668734342</v>
      </c>
      <c r="E115" s="4">
        <v>2154000</v>
      </c>
      <c r="F115" s="4" t="s">
        <v>350</v>
      </c>
      <c r="G115" s="4">
        <v>119</v>
      </c>
      <c r="H115" s="4">
        <v>15551</v>
      </c>
      <c r="I115" s="4">
        <v>1946000</v>
      </c>
      <c r="J115" s="4" t="s">
        <v>350</v>
      </c>
      <c r="L115" s="4" t="s">
        <v>181</v>
      </c>
      <c r="M115" s="5">
        <v>16997</v>
      </c>
      <c r="N115" s="12">
        <v>58.833911866800022</v>
      </c>
    </row>
    <row r="116" spans="1:14" x14ac:dyDescent="0.2">
      <c r="A116" s="4" t="s">
        <v>180</v>
      </c>
      <c r="B116" s="4">
        <v>10</v>
      </c>
      <c r="C116" s="4">
        <v>16936</v>
      </c>
      <c r="D116" s="7">
        <f t="shared" si="0"/>
        <v>59.045819555975434</v>
      </c>
      <c r="E116" s="4">
        <v>2188000</v>
      </c>
      <c r="F116" s="4" t="s">
        <v>350</v>
      </c>
      <c r="G116" s="4">
        <v>57</v>
      </c>
      <c r="H116" s="4">
        <v>19055</v>
      </c>
      <c r="I116" s="4">
        <v>2522000</v>
      </c>
      <c r="J116" s="4" t="s">
        <v>350</v>
      </c>
      <c r="L116" s="4" t="s">
        <v>182</v>
      </c>
      <c r="M116" s="5">
        <v>17061</v>
      </c>
      <c r="N116" s="12">
        <v>58.613211417853584</v>
      </c>
    </row>
    <row r="117" spans="1:14" x14ac:dyDescent="0.2">
      <c r="A117" s="4" t="s">
        <v>181</v>
      </c>
      <c r="B117" s="4">
        <v>16</v>
      </c>
      <c r="C117" s="4">
        <v>16997</v>
      </c>
      <c r="D117" s="7">
        <f t="shared" si="0"/>
        <v>58.833911866800022</v>
      </c>
      <c r="E117" s="4">
        <v>1934000</v>
      </c>
      <c r="F117" s="4" t="s">
        <v>350</v>
      </c>
      <c r="G117" s="4">
        <v>81</v>
      </c>
      <c r="H117" s="4">
        <v>17508</v>
      </c>
      <c r="I117" s="4">
        <v>2019000</v>
      </c>
      <c r="J117" s="4" t="s">
        <v>350</v>
      </c>
      <c r="L117" s="4" t="s">
        <v>183</v>
      </c>
      <c r="M117" s="5">
        <v>17116</v>
      </c>
      <c r="N117" s="12">
        <v>58.424865622809065</v>
      </c>
    </row>
    <row r="118" spans="1:14" x14ac:dyDescent="0.2">
      <c r="A118" s="4" t="s">
        <v>182</v>
      </c>
      <c r="B118" s="4">
        <v>42</v>
      </c>
      <c r="C118" s="4">
        <v>17061</v>
      </c>
      <c r="D118" s="7">
        <f t="shared" si="0"/>
        <v>58.613211417853584</v>
      </c>
      <c r="E118" s="4">
        <v>2007000</v>
      </c>
      <c r="F118" s="4">
        <v>11.8</v>
      </c>
      <c r="G118" s="4">
        <v>211</v>
      </c>
      <c r="H118" s="4">
        <v>15706</v>
      </c>
      <c r="I118" s="4">
        <v>1878000</v>
      </c>
      <c r="J118" s="4" t="s">
        <v>350</v>
      </c>
      <c r="L118" s="4" t="s">
        <v>184</v>
      </c>
      <c r="M118" s="5">
        <v>17143</v>
      </c>
      <c r="N118" s="12">
        <v>58.332847226273117</v>
      </c>
    </row>
    <row r="119" spans="1:14" x14ac:dyDescent="0.2">
      <c r="A119" s="4" t="s">
        <v>183</v>
      </c>
      <c r="B119" s="4">
        <v>17</v>
      </c>
      <c r="C119" s="4">
        <v>17116</v>
      </c>
      <c r="D119" s="7">
        <f t="shared" si="0"/>
        <v>58.424865622809065</v>
      </c>
      <c r="E119" s="4">
        <v>2143000</v>
      </c>
      <c r="F119" s="4" t="s">
        <v>350</v>
      </c>
      <c r="G119" s="4">
        <v>93</v>
      </c>
      <c r="H119" s="4">
        <v>17640</v>
      </c>
      <c r="I119" s="4">
        <v>2124000</v>
      </c>
      <c r="J119" s="4" t="s">
        <v>350</v>
      </c>
      <c r="L119" s="4" t="s">
        <v>185</v>
      </c>
      <c r="M119" s="5">
        <v>17281</v>
      </c>
      <c r="N119" s="12">
        <v>57.867021584399048</v>
      </c>
    </row>
    <row r="120" spans="1:14" x14ac:dyDescent="0.2">
      <c r="A120" s="4" t="s">
        <v>184</v>
      </c>
      <c r="B120" s="4">
        <v>22</v>
      </c>
      <c r="C120" s="4">
        <v>17143</v>
      </c>
      <c r="D120" s="7">
        <f t="shared" si="0"/>
        <v>58.332847226273117</v>
      </c>
      <c r="E120" s="4">
        <v>2000000</v>
      </c>
      <c r="F120" s="4" t="s">
        <v>350</v>
      </c>
      <c r="G120" s="4">
        <v>101</v>
      </c>
      <c r="H120" s="4">
        <v>15157</v>
      </c>
      <c r="I120" s="4">
        <v>1722000</v>
      </c>
      <c r="J120" s="4" t="s">
        <v>350</v>
      </c>
      <c r="L120" s="4" t="s">
        <v>186</v>
      </c>
      <c r="M120" s="5">
        <v>17330</v>
      </c>
      <c r="N120" s="12">
        <v>57.703404500865553</v>
      </c>
    </row>
    <row r="121" spans="1:14" x14ac:dyDescent="0.2">
      <c r="A121" s="4" t="s">
        <v>185</v>
      </c>
      <c r="B121" s="4">
        <v>26</v>
      </c>
      <c r="C121" s="4">
        <v>17281</v>
      </c>
      <c r="D121" s="7">
        <f t="shared" si="0"/>
        <v>57.867021584399048</v>
      </c>
      <c r="E121" s="4">
        <v>2263000</v>
      </c>
      <c r="F121" s="4">
        <v>-16.899999999999999</v>
      </c>
      <c r="G121" s="4">
        <v>99</v>
      </c>
      <c r="H121" s="4">
        <v>18215</v>
      </c>
      <c r="I121" s="4">
        <v>2193000</v>
      </c>
      <c r="J121" s="4" t="s">
        <v>350</v>
      </c>
      <c r="L121" s="4" t="s">
        <v>188</v>
      </c>
      <c r="M121" s="5">
        <v>17393</v>
      </c>
      <c r="N121" s="12">
        <v>57.494394296556088</v>
      </c>
    </row>
    <row r="122" spans="1:14" x14ac:dyDescent="0.2">
      <c r="A122" s="4" t="s">
        <v>186</v>
      </c>
      <c r="B122" s="4">
        <v>11</v>
      </c>
      <c r="C122" s="4">
        <v>17330</v>
      </c>
      <c r="D122" s="7">
        <f t="shared" si="0"/>
        <v>57.703404500865553</v>
      </c>
      <c r="E122" s="4">
        <v>2135000</v>
      </c>
      <c r="F122" s="4" t="s">
        <v>350</v>
      </c>
      <c r="G122" s="4">
        <v>67</v>
      </c>
      <c r="H122" s="4">
        <v>16591</v>
      </c>
      <c r="I122" s="4">
        <v>1996000</v>
      </c>
      <c r="J122" s="4" t="s">
        <v>350</v>
      </c>
      <c r="L122" s="4" t="s">
        <v>189</v>
      </c>
      <c r="M122" s="5">
        <v>17595</v>
      </c>
      <c r="N122" s="12">
        <v>56.834327934072178</v>
      </c>
    </row>
    <row r="123" spans="1:14" x14ac:dyDescent="0.2">
      <c r="A123" s="4" t="s">
        <v>188</v>
      </c>
      <c r="B123" s="4">
        <v>15</v>
      </c>
      <c r="C123" s="4">
        <v>17393</v>
      </c>
      <c r="D123" s="7">
        <f t="shared" si="0"/>
        <v>57.494394296556088</v>
      </c>
      <c r="E123" s="4">
        <v>2482000</v>
      </c>
      <c r="F123" s="4" t="s">
        <v>350</v>
      </c>
      <c r="G123" s="4">
        <v>68</v>
      </c>
      <c r="H123" s="4">
        <v>16812</v>
      </c>
      <c r="I123" s="4">
        <v>2261000</v>
      </c>
      <c r="J123" s="4" t="s">
        <v>350</v>
      </c>
      <c r="L123" s="4" t="s">
        <v>10</v>
      </c>
      <c r="M123" s="5">
        <v>17842</v>
      </c>
      <c r="N123" s="12">
        <v>56.047528304001794</v>
      </c>
    </row>
    <row r="124" spans="1:14" x14ac:dyDescent="0.2">
      <c r="A124" s="4" t="s">
        <v>189</v>
      </c>
      <c r="B124" s="4">
        <v>22</v>
      </c>
      <c r="C124" s="4">
        <v>17595</v>
      </c>
      <c r="D124" s="7">
        <f t="shared" si="0"/>
        <v>56.834327934072178</v>
      </c>
      <c r="E124" s="4">
        <v>2098000</v>
      </c>
      <c r="F124" s="4" t="s">
        <v>350</v>
      </c>
      <c r="G124" s="4">
        <v>101</v>
      </c>
      <c r="H124" s="4">
        <v>15119</v>
      </c>
      <c r="I124" s="4">
        <v>1745000</v>
      </c>
      <c r="J124" s="4" t="s">
        <v>350</v>
      </c>
      <c r="L124" s="4" t="s">
        <v>190</v>
      </c>
      <c r="M124" s="5">
        <v>17973</v>
      </c>
      <c r="N124" s="12">
        <v>55.639014076670563</v>
      </c>
    </row>
    <row r="125" spans="1:14" x14ac:dyDescent="0.2">
      <c r="A125" s="4" t="s">
        <v>10</v>
      </c>
      <c r="B125" s="4">
        <v>241</v>
      </c>
      <c r="C125" s="4">
        <v>17842</v>
      </c>
      <c r="D125" s="7">
        <f t="shared" si="0"/>
        <v>56.047528304001794</v>
      </c>
      <c r="E125" s="4">
        <v>2353000</v>
      </c>
      <c r="F125" s="4">
        <v>-5.7</v>
      </c>
      <c r="G125" s="4">
        <v>955</v>
      </c>
      <c r="H125" s="4">
        <v>17186</v>
      </c>
      <c r="I125" s="4">
        <v>2224000</v>
      </c>
      <c r="J125" s="4">
        <v>-5.9</v>
      </c>
      <c r="L125" s="4" t="s">
        <v>191</v>
      </c>
      <c r="M125" s="5">
        <v>17979</v>
      </c>
      <c r="N125" s="12">
        <v>55.620446075977526</v>
      </c>
    </row>
    <row r="126" spans="1:14" x14ac:dyDescent="0.2">
      <c r="A126" s="4" t="s">
        <v>190</v>
      </c>
      <c r="B126" s="4">
        <v>52</v>
      </c>
      <c r="C126" s="4">
        <v>17973</v>
      </c>
      <c r="D126" s="7">
        <f t="shared" si="0"/>
        <v>55.639014076670563</v>
      </c>
      <c r="E126" s="4">
        <v>2186000</v>
      </c>
      <c r="F126" s="4">
        <v>-2</v>
      </c>
      <c r="G126" s="4">
        <v>243</v>
      </c>
      <c r="H126" s="4">
        <v>18668</v>
      </c>
      <c r="I126" s="4">
        <v>2274000</v>
      </c>
      <c r="J126" s="4">
        <v>12.7</v>
      </c>
      <c r="L126" s="4" t="s">
        <v>192</v>
      </c>
      <c r="M126" s="5">
        <v>18045</v>
      </c>
      <c r="N126" s="12">
        <v>55.417013022998063</v>
      </c>
    </row>
    <row r="127" spans="1:14" x14ac:dyDescent="0.2">
      <c r="A127" s="4" t="s">
        <v>191</v>
      </c>
      <c r="B127" s="4">
        <v>69</v>
      </c>
      <c r="C127" s="4">
        <v>17979</v>
      </c>
      <c r="D127" s="7">
        <f t="shared" si="0"/>
        <v>55.620446075977526</v>
      </c>
      <c r="E127" s="4">
        <v>1985000</v>
      </c>
      <c r="F127" s="4">
        <v>-1.9</v>
      </c>
      <c r="G127" s="4">
        <v>304</v>
      </c>
      <c r="H127" s="4">
        <v>17512</v>
      </c>
      <c r="I127" s="4">
        <v>1984000</v>
      </c>
      <c r="J127" s="4">
        <v>0.7</v>
      </c>
      <c r="L127" s="4" t="s">
        <v>193</v>
      </c>
      <c r="M127" s="5">
        <v>18072</v>
      </c>
      <c r="N127" s="12">
        <v>55.33421868083223</v>
      </c>
    </row>
    <row r="128" spans="1:14" x14ac:dyDescent="0.2">
      <c r="A128" s="4" t="s">
        <v>192</v>
      </c>
      <c r="B128" s="4">
        <v>29</v>
      </c>
      <c r="C128" s="4">
        <v>18045</v>
      </c>
      <c r="D128" s="7">
        <f t="shared" si="0"/>
        <v>55.417013022998063</v>
      </c>
      <c r="E128" s="4">
        <v>2110000</v>
      </c>
      <c r="F128" s="4">
        <v>-3.4</v>
      </c>
      <c r="G128" s="4">
        <v>151</v>
      </c>
      <c r="H128" s="4">
        <v>17266</v>
      </c>
      <c r="I128" s="4">
        <v>1846000</v>
      </c>
      <c r="J128" s="4" t="s">
        <v>350</v>
      </c>
      <c r="L128" s="4" t="s">
        <v>194</v>
      </c>
      <c r="M128" s="5">
        <v>18296</v>
      </c>
      <c r="N128" s="12">
        <v>54.65675557498907</v>
      </c>
    </row>
    <row r="129" spans="1:14" x14ac:dyDescent="0.2">
      <c r="A129" s="4" t="s">
        <v>193</v>
      </c>
      <c r="B129" s="4">
        <v>34</v>
      </c>
      <c r="C129" s="4">
        <v>18072</v>
      </c>
      <c r="D129" s="7">
        <f t="shared" si="0"/>
        <v>55.33421868083223</v>
      </c>
      <c r="E129" s="4">
        <v>2398000</v>
      </c>
      <c r="F129" s="4" t="s">
        <v>350</v>
      </c>
      <c r="G129" s="4">
        <v>116</v>
      </c>
      <c r="H129" s="4">
        <v>19042</v>
      </c>
      <c r="I129" s="4">
        <v>2564000</v>
      </c>
      <c r="J129" s="4">
        <v>-3.9</v>
      </c>
      <c r="L129" s="4" t="s">
        <v>195</v>
      </c>
      <c r="M129" s="5">
        <v>18307</v>
      </c>
      <c r="N129" s="12">
        <v>54.623914349702297</v>
      </c>
    </row>
    <row r="130" spans="1:14" x14ac:dyDescent="0.2">
      <c r="A130" s="4" t="s">
        <v>194</v>
      </c>
      <c r="B130" s="4">
        <v>30</v>
      </c>
      <c r="C130" s="4">
        <v>18296</v>
      </c>
      <c r="D130" s="7">
        <f t="shared" si="0"/>
        <v>54.65675557498907</v>
      </c>
      <c r="E130" s="4">
        <v>2095000</v>
      </c>
      <c r="F130" s="4">
        <v>-8.1999999999999993</v>
      </c>
      <c r="G130" s="4">
        <v>114</v>
      </c>
      <c r="H130" s="4">
        <v>18632</v>
      </c>
      <c r="I130" s="4">
        <v>2097000</v>
      </c>
      <c r="J130" s="4" t="s">
        <v>350</v>
      </c>
      <c r="L130" s="4" t="s">
        <v>196</v>
      </c>
      <c r="M130" s="5">
        <v>18352</v>
      </c>
      <c r="N130" s="12">
        <v>54.489973844812553</v>
      </c>
    </row>
    <row r="131" spans="1:14" x14ac:dyDescent="0.2">
      <c r="A131" s="4" t="s">
        <v>195</v>
      </c>
      <c r="B131" s="4">
        <v>38</v>
      </c>
      <c r="C131" s="4">
        <v>18307</v>
      </c>
      <c r="D131" s="7">
        <f t="shared" si="0"/>
        <v>54.623914349702297</v>
      </c>
      <c r="E131" s="4">
        <v>2288000</v>
      </c>
      <c r="F131" s="4">
        <v>14.5</v>
      </c>
      <c r="G131" s="4">
        <v>179</v>
      </c>
      <c r="H131" s="4">
        <v>17811</v>
      </c>
      <c r="I131" s="4">
        <v>2020000</v>
      </c>
      <c r="J131" s="4" t="s">
        <v>350</v>
      </c>
      <c r="L131" s="4" t="s">
        <v>197</v>
      </c>
      <c r="M131" s="5">
        <v>18422</v>
      </c>
      <c r="N131" s="12">
        <v>54.282922592552382</v>
      </c>
    </row>
    <row r="132" spans="1:14" x14ac:dyDescent="0.2">
      <c r="A132" s="4" t="s">
        <v>196</v>
      </c>
      <c r="B132" s="4">
        <v>23</v>
      </c>
      <c r="C132" s="4">
        <v>18352</v>
      </c>
      <c r="D132" s="7">
        <f t="shared" si="0"/>
        <v>54.489973844812553</v>
      </c>
      <c r="E132" s="4">
        <v>2171000</v>
      </c>
      <c r="F132" s="4" t="s">
        <v>350</v>
      </c>
      <c r="G132" s="4">
        <v>94</v>
      </c>
      <c r="H132" s="4">
        <v>17421</v>
      </c>
      <c r="I132" s="4">
        <v>1798000</v>
      </c>
      <c r="J132" s="4" t="s">
        <v>350</v>
      </c>
      <c r="L132" s="4" t="s">
        <v>198</v>
      </c>
      <c r="M132" s="5">
        <v>18432</v>
      </c>
      <c r="N132" s="12">
        <v>54.253472222222221</v>
      </c>
    </row>
    <row r="133" spans="1:14" x14ac:dyDescent="0.2">
      <c r="A133" s="4" t="s">
        <v>197</v>
      </c>
      <c r="B133" s="4">
        <v>25</v>
      </c>
      <c r="C133" s="4">
        <v>18422</v>
      </c>
      <c r="D133" s="7">
        <f t="shared" si="0"/>
        <v>54.282922592552382</v>
      </c>
      <c r="E133" s="4">
        <v>2368000</v>
      </c>
      <c r="F133" s="4">
        <v>3.1</v>
      </c>
      <c r="G133" s="4">
        <v>130</v>
      </c>
      <c r="H133" s="4">
        <v>18952</v>
      </c>
      <c r="I133" s="4">
        <v>2039000</v>
      </c>
      <c r="J133" s="4" t="s">
        <v>350</v>
      </c>
      <c r="L133" s="4" t="s">
        <v>12</v>
      </c>
      <c r="M133" s="5">
        <v>18713</v>
      </c>
      <c r="N133" s="12">
        <v>53.438785870785019</v>
      </c>
    </row>
    <row r="134" spans="1:14" x14ac:dyDescent="0.2">
      <c r="A134" s="4" t="s">
        <v>198</v>
      </c>
      <c r="B134" s="4">
        <v>38</v>
      </c>
      <c r="C134" s="4">
        <v>18432</v>
      </c>
      <c r="D134" s="7">
        <f t="shared" si="0"/>
        <v>54.253472222222221</v>
      </c>
      <c r="E134" s="4">
        <v>2032000</v>
      </c>
      <c r="F134" s="4">
        <v>15.2</v>
      </c>
      <c r="G134" s="4">
        <v>140</v>
      </c>
      <c r="H134" s="4">
        <v>17980</v>
      </c>
      <c r="I134" s="4">
        <v>2150000</v>
      </c>
      <c r="J134" s="4" t="s">
        <v>350</v>
      </c>
      <c r="L134" s="4" t="s">
        <v>199</v>
      </c>
      <c r="M134" s="5">
        <v>18714</v>
      </c>
      <c r="N134" s="12">
        <v>53.435930319546863</v>
      </c>
    </row>
    <row r="135" spans="1:14" x14ac:dyDescent="0.2">
      <c r="A135" s="4" t="s">
        <v>12</v>
      </c>
      <c r="B135" s="4">
        <v>393</v>
      </c>
      <c r="C135" s="4">
        <v>18713</v>
      </c>
      <c r="D135" s="7">
        <f t="shared" si="0"/>
        <v>53.438785870785019</v>
      </c>
      <c r="E135" s="4">
        <v>2196000</v>
      </c>
      <c r="F135" s="4">
        <v>0.7</v>
      </c>
      <c r="G135" s="4">
        <v>1951</v>
      </c>
      <c r="H135" s="4">
        <v>19188</v>
      </c>
      <c r="I135" s="4">
        <v>2258000</v>
      </c>
      <c r="J135" s="4">
        <v>2.9</v>
      </c>
      <c r="L135" s="4" t="s">
        <v>200</v>
      </c>
      <c r="M135" s="5">
        <v>18752</v>
      </c>
      <c r="N135" s="12">
        <v>53.327645051194537</v>
      </c>
    </row>
    <row r="136" spans="1:14" x14ac:dyDescent="0.2">
      <c r="A136" s="4" t="s">
        <v>199</v>
      </c>
      <c r="B136" s="4">
        <v>129</v>
      </c>
      <c r="C136" s="4">
        <v>18714</v>
      </c>
      <c r="D136" s="7">
        <f t="shared" si="0"/>
        <v>53.435930319546863</v>
      </c>
      <c r="E136" s="4">
        <v>2390000</v>
      </c>
      <c r="F136" s="4">
        <v>-3.2</v>
      </c>
      <c r="G136" s="4">
        <v>595</v>
      </c>
      <c r="H136" s="4">
        <v>19901</v>
      </c>
      <c r="I136" s="4">
        <v>2506000</v>
      </c>
      <c r="J136" s="4">
        <v>-5.8</v>
      </c>
      <c r="L136" s="4" t="s">
        <v>14</v>
      </c>
      <c r="M136" s="5">
        <v>18804</v>
      </c>
      <c r="N136" s="12">
        <v>53.18017443097213</v>
      </c>
    </row>
    <row r="137" spans="1:14" x14ac:dyDescent="0.2">
      <c r="A137" s="4" t="s">
        <v>200</v>
      </c>
      <c r="B137" s="4">
        <v>38</v>
      </c>
      <c r="C137" s="4">
        <v>18752</v>
      </c>
      <c r="D137" s="7">
        <f t="shared" si="0"/>
        <v>53.327645051194537</v>
      </c>
      <c r="E137" s="4">
        <v>2305000</v>
      </c>
      <c r="F137" s="4">
        <v>-0.7</v>
      </c>
      <c r="G137" s="4">
        <v>154</v>
      </c>
      <c r="H137" s="4">
        <v>18778</v>
      </c>
      <c r="I137" s="4">
        <v>2297000</v>
      </c>
      <c r="J137" s="4" t="s">
        <v>350</v>
      </c>
      <c r="L137" s="4" t="s">
        <v>201</v>
      </c>
      <c r="M137" s="5">
        <v>18891</v>
      </c>
      <c r="N137" s="12">
        <v>52.935260176803766</v>
      </c>
    </row>
    <row r="138" spans="1:14" x14ac:dyDescent="0.2">
      <c r="A138" s="4" t="s">
        <v>14</v>
      </c>
      <c r="B138" s="4">
        <v>391</v>
      </c>
      <c r="C138" s="4">
        <v>18804</v>
      </c>
      <c r="D138" s="7">
        <f t="shared" si="0"/>
        <v>53.18017443097213</v>
      </c>
      <c r="E138" s="4">
        <v>2400000</v>
      </c>
      <c r="F138" s="4">
        <v>3.8</v>
      </c>
      <c r="G138" s="4">
        <v>2068</v>
      </c>
      <c r="H138" s="4">
        <v>17981</v>
      </c>
      <c r="I138" s="4">
        <v>2180000</v>
      </c>
      <c r="J138" s="4">
        <v>3.2</v>
      </c>
      <c r="L138" s="4" t="s">
        <v>202</v>
      </c>
      <c r="M138" s="5">
        <v>18931</v>
      </c>
      <c r="N138" s="12">
        <v>52.823411335904076</v>
      </c>
    </row>
    <row r="139" spans="1:14" x14ac:dyDescent="0.2">
      <c r="A139" s="4" t="s">
        <v>201</v>
      </c>
      <c r="B139" s="4">
        <v>12</v>
      </c>
      <c r="C139" s="4">
        <v>18891</v>
      </c>
      <c r="D139" s="7">
        <f t="shared" si="0"/>
        <v>52.935260176803766</v>
      </c>
      <c r="E139" s="4">
        <v>2041000</v>
      </c>
      <c r="F139" s="4" t="s">
        <v>350</v>
      </c>
      <c r="G139" s="4">
        <v>55</v>
      </c>
      <c r="H139" s="4">
        <v>17343</v>
      </c>
      <c r="I139" s="4">
        <v>1939000</v>
      </c>
      <c r="J139" s="4" t="s">
        <v>350</v>
      </c>
      <c r="L139" s="4" t="s">
        <v>203</v>
      </c>
      <c r="M139" s="5">
        <v>18951</v>
      </c>
      <c r="N139" s="12">
        <v>52.767663975515802</v>
      </c>
    </row>
    <row r="140" spans="1:14" x14ac:dyDescent="0.2">
      <c r="A140" s="4" t="s">
        <v>202</v>
      </c>
      <c r="B140" s="4">
        <v>51</v>
      </c>
      <c r="C140" s="4">
        <v>18931</v>
      </c>
      <c r="D140" s="7">
        <f t="shared" si="0"/>
        <v>52.823411335904076</v>
      </c>
      <c r="E140" s="4">
        <v>2134000</v>
      </c>
      <c r="F140" s="4">
        <v>-1.8</v>
      </c>
      <c r="G140" s="4">
        <v>250</v>
      </c>
      <c r="H140" s="4">
        <v>19684</v>
      </c>
      <c r="I140" s="4">
        <v>2120000</v>
      </c>
      <c r="J140" s="4">
        <v>3.2</v>
      </c>
      <c r="L140" s="4" t="s">
        <v>204</v>
      </c>
      <c r="M140" s="5">
        <v>19006</v>
      </c>
      <c r="N140" s="12">
        <v>52.614963695675051</v>
      </c>
    </row>
    <row r="141" spans="1:14" x14ac:dyDescent="0.2">
      <c r="A141" s="4" t="s">
        <v>203</v>
      </c>
      <c r="B141" s="4">
        <v>59</v>
      </c>
      <c r="C141" s="4">
        <v>18951</v>
      </c>
      <c r="D141" s="7">
        <f t="shared" si="0"/>
        <v>52.767663975515802</v>
      </c>
      <c r="E141" s="4">
        <v>2337000</v>
      </c>
      <c r="F141" s="4">
        <v>4.9000000000000004</v>
      </c>
      <c r="G141" s="4">
        <v>342</v>
      </c>
      <c r="H141" s="4">
        <v>18677</v>
      </c>
      <c r="I141" s="4">
        <v>2179000</v>
      </c>
      <c r="J141" s="4">
        <v>-10.9</v>
      </c>
      <c r="L141" s="4" t="s">
        <v>205</v>
      </c>
      <c r="M141" s="5">
        <v>19013</v>
      </c>
      <c r="N141" s="12">
        <v>52.595592489349393</v>
      </c>
    </row>
    <row r="142" spans="1:14" x14ac:dyDescent="0.2">
      <c r="A142" s="4" t="s">
        <v>204</v>
      </c>
      <c r="B142" s="4">
        <v>6</v>
      </c>
      <c r="C142" s="4">
        <v>19006</v>
      </c>
      <c r="D142" s="7">
        <f t="shared" si="0"/>
        <v>52.614963695675051</v>
      </c>
      <c r="E142" s="4">
        <v>2459000</v>
      </c>
      <c r="F142" s="4" t="s">
        <v>350</v>
      </c>
      <c r="G142" s="4">
        <v>46</v>
      </c>
      <c r="H142" s="4">
        <v>24402</v>
      </c>
      <c r="I142" s="4">
        <v>2757000</v>
      </c>
      <c r="J142" s="4" t="s">
        <v>350</v>
      </c>
      <c r="L142" s="4" t="s">
        <v>206</v>
      </c>
      <c r="M142" s="5">
        <v>19020</v>
      </c>
      <c r="N142" s="12">
        <v>52.576235541535226</v>
      </c>
    </row>
    <row r="143" spans="1:14" x14ac:dyDescent="0.2">
      <c r="A143" s="4" t="s">
        <v>205</v>
      </c>
      <c r="B143" s="4">
        <v>39</v>
      </c>
      <c r="C143" s="4">
        <v>19013</v>
      </c>
      <c r="D143" s="7">
        <f t="shared" si="0"/>
        <v>52.595592489349393</v>
      </c>
      <c r="E143" s="4">
        <v>2370000</v>
      </c>
      <c r="F143" s="4">
        <v>-8.4</v>
      </c>
      <c r="G143" s="4">
        <v>194</v>
      </c>
      <c r="H143" s="4">
        <v>19678</v>
      </c>
      <c r="I143" s="4">
        <v>2526000</v>
      </c>
      <c r="J143" s="4">
        <v>-7.8</v>
      </c>
      <c r="L143" s="4" t="s">
        <v>207</v>
      </c>
      <c r="M143" s="5">
        <v>19028</v>
      </c>
      <c r="N143" s="12">
        <v>52.554130754677317</v>
      </c>
    </row>
    <row r="144" spans="1:14" x14ac:dyDescent="0.2">
      <c r="A144" s="4" t="s">
        <v>206</v>
      </c>
      <c r="B144" s="4">
        <v>51</v>
      </c>
      <c r="C144" s="4">
        <v>19020</v>
      </c>
      <c r="D144" s="7">
        <f t="shared" si="0"/>
        <v>52.576235541535226</v>
      </c>
      <c r="E144" s="4">
        <v>2322000</v>
      </c>
      <c r="F144" s="4">
        <v>-4.9000000000000004</v>
      </c>
      <c r="G144" s="4">
        <v>196</v>
      </c>
      <c r="H144" s="4">
        <v>21402</v>
      </c>
      <c r="I144" s="4">
        <v>2569000</v>
      </c>
      <c r="J144" s="4">
        <v>-2.2000000000000002</v>
      </c>
      <c r="L144" s="4" t="s">
        <v>16</v>
      </c>
      <c r="M144" s="5">
        <v>19057</v>
      </c>
      <c r="N144" s="12">
        <v>52.474156477934621</v>
      </c>
    </row>
    <row r="145" spans="1:14" x14ac:dyDescent="0.2">
      <c r="A145" s="4" t="s">
        <v>207</v>
      </c>
      <c r="B145" s="4">
        <v>37</v>
      </c>
      <c r="C145" s="4">
        <v>19028</v>
      </c>
      <c r="D145" s="7">
        <f t="shared" si="0"/>
        <v>52.554130754677317</v>
      </c>
      <c r="E145" s="4">
        <v>2246000</v>
      </c>
      <c r="F145" s="4">
        <v>3.7</v>
      </c>
      <c r="G145" s="4">
        <v>181</v>
      </c>
      <c r="H145" s="4">
        <v>20827</v>
      </c>
      <c r="I145" s="4">
        <v>2524000</v>
      </c>
      <c r="J145" s="4">
        <v>12.7</v>
      </c>
      <c r="L145" s="4" t="s">
        <v>18</v>
      </c>
      <c r="M145" s="5">
        <v>19093</v>
      </c>
      <c r="N145" s="12">
        <v>52.375216047766195</v>
      </c>
    </row>
    <row r="146" spans="1:14" x14ac:dyDescent="0.2">
      <c r="A146" s="4" t="s">
        <v>16</v>
      </c>
      <c r="B146" s="4">
        <v>254</v>
      </c>
      <c r="C146" s="4">
        <v>19057</v>
      </c>
      <c r="D146" s="7">
        <f t="shared" si="0"/>
        <v>52.474156477934621</v>
      </c>
      <c r="E146" s="4">
        <v>2426000</v>
      </c>
      <c r="F146" s="4">
        <v>-1.2</v>
      </c>
      <c r="G146" s="4">
        <v>1115</v>
      </c>
      <c r="H146" s="4">
        <v>19298</v>
      </c>
      <c r="I146" s="4">
        <v>2309000</v>
      </c>
      <c r="J146" s="4">
        <v>8.1</v>
      </c>
      <c r="L146" s="4" t="s">
        <v>208</v>
      </c>
      <c r="M146" s="5">
        <v>19251</v>
      </c>
      <c r="N146" s="12">
        <v>51.945353488130486</v>
      </c>
    </row>
    <row r="147" spans="1:14" x14ac:dyDescent="0.2">
      <c r="A147" s="4" t="s">
        <v>18</v>
      </c>
      <c r="B147" s="4">
        <v>403</v>
      </c>
      <c r="C147" s="4">
        <v>19093</v>
      </c>
      <c r="D147" s="7">
        <f t="shared" si="0"/>
        <v>52.375216047766195</v>
      </c>
      <c r="E147" s="4">
        <v>2376000</v>
      </c>
      <c r="F147" s="4">
        <v>0.4</v>
      </c>
      <c r="G147" s="4">
        <v>1861</v>
      </c>
      <c r="H147" s="4">
        <v>18653</v>
      </c>
      <c r="I147" s="4">
        <v>2260000</v>
      </c>
      <c r="J147" s="4">
        <v>-0.9</v>
      </c>
      <c r="L147" s="4" t="s">
        <v>209</v>
      </c>
      <c r="M147" s="5">
        <v>19251</v>
      </c>
      <c r="N147" s="12">
        <v>51.945353488130486</v>
      </c>
    </row>
    <row r="148" spans="1:14" x14ac:dyDescent="0.2">
      <c r="A148" s="4" t="s">
        <v>208</v>
      </c>
      <c r="B148" s="4">
        <v>25</v>
      </c>
      <c r="C148" s="4">
        <v>19251</v>
      </c>
      <c r="D148" s="7">
        <f t="shared" si="0"/>
        <v>51.945353488130486</v>
      </c>
      <c r="E148" s="4">
        <v>2563000</v>
      </c>
      <c r="F148" s="4">
        <v>2.7</v>
      </c>
      <c r="G148" s="4">
        <v>124</v>
      </c>
      <c r="H148" s="4">
        <v>18555</v>
      </c>
      <c r="I148" s="4">
        <v>2373000</v>
      </c>
      <c r="J148" s="4" t="s">
        <v>350</v>
      </c>
      <c r="L148" s="4" t="s">
        <v>210</v>
      </c>
      <c r="M148" s="5">
        <v>19425</v>
      </c>
      <c r="N148" s="12">
        <v>51.480051480051479</v>
      </c>
    </row>
    <row r="149" spans="1:14" x14ac:dyDescent="0.2">
      <c r="A149" s="4" t="s">
        <v>209</v>
      </c>
      <c r="B149" s="4">
        <v>38</v>
      </c>
      <c r="C149" s="4">
        <v>19251</v>
      </c>
      <c r="D149" s="7">
        <f t="shared" si="0"/>
        <v>51.945353488130486</v>
      </c>
      <c r="E149" s="4">
        <v>2419000</v>
      </c>
      <c r="F149" s="4">
        <v>1.4</v>
      </c>
      <c r="G149" s="4">
        <v>168</v>
      </c>
      <c r="H149" s="4">
        <v>18120</v>
      </c>
      <c r="I149" s="4">
        <v>2281000</v>
      </c>
      <c r="J149" s="4">
        <v>-12.8</v>
      </c>
      <c r="L149" s="4" t="s">
        <v>211</v>
      </c>
      <c r="M149" s="5">
        <v>19451</v>
      </c>
      <c r="N149" s="12">
        <v>51.411238496735386</v>
      </c>
    </row>
    <row r="150" spans="1:14" x14ac:dyDescent="0.2">
      <c r="A150" s="4" t="s">
        <v>210</v>
      </c>
      <c r="B150" s="4">
        <v>35</v>
      </c>
      <c r="C150" s="4">
        <v>19425</v>
      </c>
      <c r="D150" s="7">
        <f t="shared" si="0"/>
        <v>51.480051480051479</v>
      </c>
      <c r="E150" s="4">
        <v>2427000</v>
      </c>
      <c r="F150" s="4">
        <v>10.3</v>
      </c>
      <c r="G150" s="4">
        <v>169</v>
      </c>
      <c r="H150" s="4">
        <v>17369</v>
      </c>
      <c r="I150" s="4">
        <v>1981000</v>
      </c>
      <c r="J150" s="4">
        <v>3.1</v>
      </c>
      <c r="L150" s="4" t="s">
        <v>212</v>
      </c>
      <c r="M150" s="5">
        <v>19480</v>
      </c>
      <c r="N150" s="12">
        <v>51.3347022587269</v>
      </c>
    </row>
    <row r="151" spans="1:14" x14ac:dyDescent="0.2">
      <c r="A151" s="4" t="s">
        <v>211</v>
      </c>
      <c r="B151" s="4">
        <v>31</v>
      </c>
      <c r="C151" s="4">
        <v>19451</v>
      </c>
      <c r="D151" s="7">
        <f t="shared" si="0"/>
        <v>51.411238496735386</v>
      </c>
      <c r="E151" s="4">
        <v>2211000</v>
      </c>
      <c r="F151" s="4">
        <v>4.5</v>
      </c>
      <c r="G151" s="4">
        <v>149</v>
      </c>
      <c r="H151" s="4">
        <v>19739</v>
      </c>
      <c r="I151" s="4">
        <v>2296000</v>
      </c>
      <c r="J151" s="4" t="s">
        <v>350</v>
      </c>
      <c r="L151" s="4" t="s">
        <v>213</v>
      </c>
      <c r="M151" s="5">
        <v>19548</v>
      </c>
      <c r="N151" s="12">
        <v>51.156128504194804</v>
      </c>
    </row>
    <row r="152" spans="1:14" x14ac:dyDescent="0.2">
      <c r="A152" s="4" t="s">
        <v>212</v>
      </c>
      <c r="B152" s="4">
        <v>22</v>
      </c>
      <c r="C152" s="4">
        <v>19480</v>
      </c>
      <c r="D152" s="7">
        <f t="shared" si="0"/>
        <v>51.3347022587269</v>
      </c>
      <c r="E152" s="4">
        <v>2209000</v>
      </c>
      <c r="F152" s="4" t="s">
        <v>350</v>
      </c>
      <c r="G152" s="4">
        <v>112</v>
      </c>
      <c r="H152" s="4">
        <v>17807</v>
      </c>
      <c r="I152" s="4">
        <v>2222000</v>
      </c>
      <c r="J152" s="4" t="s">
        <v>350</v>
      </c>
      <c r="L152" s="4" t="s">
        <v>214</v>
      </c>
      <c r="M152" s="5">
        <v>19558</v>
      </c>
      <c r="N152" s="12">
        <v>51.12997238981491</v>
      </c>
    </row>
    <row r="153" spans="1:14" x14ac:dyDescent="0.2">
      <c r="A153" s="4" t="s">
        <v>213</v>
      </c>
      <c r="B153" s="4">
        <v>50</v>
      </c>
      <c r="C153" s="4">
        <v>19548</v>
      </c>
      <c r="D153" s="7">
        <f t="shared" si="0"/>
        <v>51.156128504194804</v>
      </c>
      <c r="E153" s="4">
        <v>2457000</v>
      </c>
      <c r="F153" s="4">
        <v>1.8</v>
      </c>
      <c r="G153" s="4">
        <v>193</v>
      </c>
      <c r="H153" s="4">
        <v>21603</v>
      </c>
      <c r="I153" s="4">
        <v>2571000</v>
      </c>
      <c r="J153" s="4">
        <v>0.7</v>
      </c>
      <c r="L153" s="4" t="s">
        <v>215</v>
      </c>
      <c r="M153" s="5">
        <v>20019</v>
      </c>
      <c r="N153" s="12">
        <v>49.952545082171937</v>
      </c>
    </row>
    <row r="154" spans="1:14" x14ac:dyDescent="0.2">
      <c r="A154" s="4" t="s">
        <v>214</v>
      </c>
      <c r="B154" s="4">
        <v>55</v>
      </c>
      <c r="C154" s="4">
        <v>19558</v>
      </c>
      <c r="D154" s="7">
        <f t="shared" si="0"/>
        <v>51.12997238981491</v>
      </c>
      <c r="E154" s="4">
        <v>2660000</v>
      </c>
      <c r="F154" s="4">
        <v>-6.5</v>
      </c>
      <c r="G154" s="4">
        <v>237</v>
      </c>
      <c r="H154" s="4">
        <v>20556</v>
      </c>
      <c r="I154" s="4">
        <v>2437000</v>
      </c>
      <c r="J154" s="4">
        <v>0.1</v>
      </c>
      <c r="L154" s="4" t="s">
        <v>216</v>
      </c>
      <c r="M154" s="5">
        <v>20046</v>
      </c>
      <c r="N154" s="12">
        <v>49.885263893045995</v>
      </c>
    </row>
    <row r="155" spans="1:14" x14ac:dyDescent="0.2">
      <c r="A155" s="4" t="s">
        <v>215</v>
      </c>
      <c r="B155" s="4">
        <v>48</v>
      </c>
      <c r="C155" s="4">
        <v>20019</v>
      </c>
      <c r="D155" s="7">
        <f t="shared" si="0"/>
        <v>49.952545082171937</v>
      </c>
      <c r="E155" s="4">
        <v>2388000</v>
      </c>
      <c r="F155" s="4">
        <v>12.2</v>
      </c>
      <c r="G155" s="4">
        <v>206</v>
      </c>
      <c r="H155" s="4">
        <v>17719</v>
      </c>
      <c r="I155" s="4">
        <v>2041000</v>
      </c>
      <c r="J155" s="4">
        <v>16.899999999999999</v>
      </c>
      <c r="L155" s="4" t="s">
        <v>22</v>
      </c>
      <c r="M155" s="5">
        <v>20197</v>
      </c>
      <c r="N155" s="12">
        <v>49.51230380749616</v>
      </c>
    </row>
    <row r="156" spans="1:14" x14ac:dyDescent="0.2">
      <c r="A156" s="4" t="s">
        <v>216</v>
      </c>
      <c r="B156" s="4">
        <v>33</v>
      </c>
      <c r="C156" s="4">
        <v>20046</v>
      </c>
      <c r="D156" s="7">
        <f t="shared" si="0"/>
        <v>49.885263893045995</v>
      </c>
      <c r="E156" s="4">
        <v>2605000</v>
      </c>
      <c r="F156" s="4">
        <v>-1.7</v>
      </c>
      <c r="G156" s="4">
        <v>145</v>
      </c>
      <c r="H156" s="4">
        <v>19203</v>
      </c>
      <c r="I156" s="4">
        <v>2466000</v>
      </c>
      <c r="J156" s="4" t="s">
        <v>350</v>
      </c>
      <c r="L156" s="4" t="s">
        <v>217</v>
      </c>
      <c r="M156" s="5">
        <v>20446</v>
      </c>
      <c r="N156" s="12">
        <v>48.909322116795458</v>
      </c>
    </row>
    <row r="157" spans="1:14" x14ac:dyDescent="0.2">
      <c r="A157" s="4" t="s">
        <v>22</v>
      </c>
      <c r="B157" s="4">
        <v>334</v>
      </c>
      <c r="C157" s="4">
        <v>20197</v>
      </c>
      <c r="D157" s="7">
        <f t="shared" si="0"/>
        <v>49.51230380749616</v>
      </c>
      <c r="E157" s="4">
        <v>2406000</v>
      </c>
      <c r="F157" s="4">
        <v>1.1000000000000001</v>
      </c>
      <c r="G157" s="4">
        <v>1630</v>
      </c>
      <c r="H157" s="4">
        <v>18932</v>
      </c>
      <c r="I157" s="4">
        <v>2241000</v>
      </c>
      <c r="J157" s="4">
        <v>-0.2</v>
      </c>
      <c r="L157" s="4" t="s">
        <v>218</v>
      </c>
      <c r="M157" s="5">
        <v>20475</v>
      </c>
      <c r="N157" s="12">
        <v>48.840048840048837</v>
      </c>
    </row>
    <row r="158" spans="1:14" x14ac:dyDescent="0.2">
      <c r="A158" s="4" t="s">
        <v>217</v>
      </c>
      <c r="B158" s="4">
        <v>25</v>
      </c>
      <c r="C158" s="4">
        <v>20446</v>
      </c>
      <c r="D158" s="7">
        <f t="shared" si="0"/>
        <v>48.909322116795458</v>
      </c>
      <c r="E158" s="4">
        <v>1894000</v>
      </c>
      <c r="F158" s="4" t="s">
        <v>350</v>
      </c>
      <c r="G158" s="4">
        <v>93</v>
      </c>
      <c r="H158" s="4">
        <v>18210</v>
      </c>
      <c r="I158" s="4">
        <v>1835000</v>
      </c>
      <c r="J158" s="4" t="s">
        <v>350</v>
      </c>
      <c r="L158" s="4" t="s">
        <v>220</v>
      </c>
      <c r="M158" s="5">
        <v>20726</v>
      </c>
      <c r="N158" s="12">
        <v>48.24857666698832</v>
      </c>
    </row>
    <row r="159" spans="1:14" x14ac:dyDescent="0.2">
      <c r="A159" s="4" t="s">
        <v>218</v>
      </c>
      <c r="B159" s="4">
        <v>48</v>
      </c>
      <c r="C159" s="4">
        <v>20475</v>
      </c>
      <c r="D159" s="7">
        <f t="shared" si="0"/>
        <v>48.840048840048837</v>
      </c>
      <c r="E159" s="4">
        <v>2358000</v>
      </c>
      <c r="F159" s="4">
        <v>8</v>
      </c>
      <c r="G159" s="4">
        <v>260</v>
      </c>
      <c r="H159" s="4">
        <v>18851</v>
      </c>
      <c r="I159" s="4">
        <v>2246000</v>
      </c>
      <c r="J159" s="4">
        <v>7</v>
      </c>
      <c r="L159" s="4" t="s">
        <v>221</v>
      </c>
      <c r="M159" s="5">
        <v>20742</v>
      </c>
      <c r="N159" s="12">
        <v>48.21135859608524</v>
      </c>
    </row>
    <row r="160" spans="1:14" x14ac:dyDescent="0.2">
      <c r="A160" s="4" t="s">
        <v>220</v>
      </c>
      <c r="B160" s="4">
        <v>23</v>
      </c>
      <c r="C160" s="4">
        <v>20726</v>
      </c>
      <c r="D160" s="7">
        <f t="shared" si="0"/>
        <v>48.24857666698832</v>
      </c>
      <c r="E160" s="4">
        <v>2519000</v>
      </c>
      <c r="F160" s="4" t="s">
        <v>350</v>
      </c>
      <c r="G160" s="4">
        <v>136</v>
      </c>
      <c r="H160" s="4">
        <v>18931</v>
      </c>
      <c r="I160" s="4">
        <v>2110000</v>
      </c>
      <c r="J160" s="4" t="s">
        <v>350</v>
      </c>
      <c r="L160" s="4" t="s">
        <v>222</v>
      </c>
      <c r="M160" s="5">
        <v>20782</v>
      </c>
      <c r="N160" s="12">
        <v>48.118564142046004</v>
      </c>
    </row>
    <row r="161" spans="1:14" x14ac:dyDescent="0.2">
      <c r="A161" s="4" t="s">
        <v>221</v>
      </c>
      <c r="B161" s="4">
        <v>52</v>
      </c>
      <c r="C161" s="4">
        <v>20742</v>
      </c>
      <c r="D161" s="7">
        <f t="shared" si="0"/>
        <v>48.21135859608524</v>
      </c>
      <c r="E161" s="4">
        <v>2389000</v>
      </c>
      <c r="F161" s="4">
        <v>4.8</v>
      </c>
      <c r="G161" s="4">
        <v>225</v>
      </c>
      <c r="H161" s="4">
        <v>22550</v>
      </c>
      <c r="I161" s="4">
        <v>2595000</v>
      </c>
      <c r="J161" s="4">
        <v>7.3</v>
      </c>
      <c r="L161" s="4" t="s">
        <v>223</v>
      </c>
      <c r="M161" s="5">
        <v>20820</v>
      </c>
      <c r="N161" s="12">
        <v>48.030739673390968</v>
      </c>
    </row>
    <row r="162" spans="1:14" x14ac:dyDescent="0.2">
      <c r="A162" s="4" t="s">
        <v>222</v>
      </c>
      <c r="B162" s="4">
        <v>105</v>
      </c>
      <c r="C162" s="4">
        <v>20782</v>
      </c>
      <c r="D162" s="7">
        <f t="shared" si="0"/>
        <v>48.118564142046004</v>
      </c>
      <c r="E162" s="4">
        <v>2643000</v>
      </c>
      <c r="F162" s="4">
        <v>0.8</v>
      </c>
      <c r="G162" s="4">
        <v>569</v>
      </c>
      <c r="H162" s="4">
        <v>22175</v>
      </c>
      <c r="I162" s="4">
        <v>2675000</v>
      </c>
      <c r="J162" s="4">
        <v>0.7</v>
      </c>
      <c r="L162" s="4" t="s">
        <v>224</v>
      </c>
      <c r="M162" s="5">
        <v>20860</v>
      </c>
      <c r="N162" s="12">
        <v>47.938638542665387</v>
      </c>
    </row>
    <row r="163" spans="1:14" x14ac:dyDescent="0.2">
      <c r="A163" s="4" t="s">
        <v>223</v>
      </c>
      <c r="B163" s="4">
        <v>36</v>
      </c>
      <c r="C163" s="4">
        <v>20820</v>
      </c>
      <c r="D163" s="7">
        <f t="shared" si="0"/>
        <v>48.030739673390968</v>
      </c>
      <c r="E163" s="4">
        <v>2517000</v>
      </c>
      <c r="F163" s="4">
        <v>-9.9</v>
      </c>
      <c r="G163" s="4">
        <v>143</v>
      </c>
      <c r="H163" s="4">
        <v>20306</v>
      </c>
      <c r="I163" s="4">
        <v>2435000</v>
      </c>
      <c r="J163" s="4">
        <v>1.7</v>
      </c>
      <c r="L163" s="4" t="s">
        <v>225</v>
      </c>
      <c r="M163" s="5">
        <v>20919</v>
      </c>
      <c r="N163" s="12">
        <v>47.803432286438166</v>
      </c>
    </row>
    <row r="164" spans="1:14" x14ac:dyDescent="0.2">
      <c r="A164" s="4" t="s">
        <v>224</v>
      </c>
      <c r="B164" s="4">
        <v>63</v>
      </c>
      <c r="C164" s="4">
        <v>20860</v>
      </c>
      <c r="D164" s="7">
        <f t="shared" si="0"/>
        <v>47.938638542665387</v>
      </c>
      <c r="E164" s="4">
        <v>2326000</v>
      </c>
      <c r="F164" s="4">
        <v>7.5</v>
      </c>
      <c r="G164" s="4">
        <v>287</v>
      </c>
      <c r="H164" s="4">
        <v>20151</v>
      </c>
      <c r="I164" s="4">
        <v>2280000</v>
      </c>
      <c r="J164" s="4">
        <v>4.8</v>
      </c>
      <c r="L164" s="4" t="s">
        <v>226</v>
      </c>
      <c r="M164" s="5">
        <v>21179</v>
      </c>
      <c r="N164" s="12">
        <v>47.21658246376127</v>
      </c>
    </row>
    <row r="165" spans="1:14" x14ac:dyDescent="0.2">
      <c r="A165" s="4" t="s">
        <v>225</v>
      </c>
      <c r="B165" s="4">
        <v>30</v>
      </c>
      <c r="C165" s="4">
        <v>20919</v>
      </c>
      <c r="D165" s="7">
        <f t="shared" si="0"/>
        <v>47.803432286438166</v>
      </c>
      <c r="E165" s="4">
        <v>2568000</v>
      </c>
      <c r="F165" s="4">
        <v>-2.1</v>
      </c>
      <c r="G165" s="4">
        <v>121</v>
      </c>
      <c r="H165" s="4">
        <v>20951</v>
      </c>
      <c r="I165" s="4">
        <v>2467000</v>
      </c>
      <c r="J165" s="4">
        <v>-1.7</v>
      </c>
      <c r="L165" s="4" t="s">
        <v>24</v>
      </c>
      <c r="M165" s="5">
        <v>21228</v>
      </c>
      <c r="N165" s="12">
        <v>47.107593744111554</v>
      </c>
    </row>
    <row r="166" spans="1:14" x14ac:dyDescent="0.2">
      <c r="A166" s="4" t="s">
        <v>226</v>
      </c>
      <c r="B166" s="4">
        <v>7</v>
      </c>
      <c r="C166" s="4">
        <v>21179</v>
      </c>
      <c r="D166" s="7">
        <f t="shared" si="0"/>
        <v>47.21658246376127</v>
      </c>
      <c r="E166" s="4">
        <v>3076000</v>
      </c>
      <c r="F166" s="4" t="s">
        <v>350</v>
      </c>
      <c r="G166" s="4">
        <v>71</v>
      </c>
      <c r="H166" s="4">
        <v>21625</v>
      </c>
      <c r="I166" s="4">
        <v>2613000</v>
      </c>
      <c r="J166" s="4" t="s">
        <v>350</v>
      </c>
      <c r="L166" s="4" t="s">
        <v>227</v>
      </c>
      <c r="M166" s="5">
        <v>21272</v>
      </c>
      <c r="N166" s="12">
        <v>47.010154193305752</v>
      </c>
    </row>
    <row r="167" spans="1:14" x14ac:dyDescent="0.2">
      <c r="A167" s="4" t="s">
        <v>24</v>
      </c>
      <c r="B167" s="4">
        <v>479</v>
      </c>
      <c r="C167" s="4">
        <v>21228</v>
      </c>
      <c r="D167" s="7">
        <f t="shared" si="0"/>
        <v>47.107593744111554</v>
      </c>
      <c r="E167" s="4">
        <v>2768000</v>
      </c>
      <c r="F167" s="4">
        <v>-1.4</v>
      </c>
      <c r="G167" s="4">
        <v>2147</v>
      </c>
      <c r="H167" s="4">
        <v>21074</v>
      </c>
      <c r="I167" s="4">
        <v>2710000</v>
      </c>
      <c r="J167" s="4">
        <v>-0.2</v>
      </c>
      <c r="L167" s="4" t="s">
        <v>26</v>
      </c>
      <c r="M167" s="5">
        <v>21357</v>
      </c>
      <c r="N167" s="12">
        <v>46.823055672613194</v>
      </c>
    </row>
    <row r="168" spans="1:14" x14ac:dyDescent="0.2">
      <c r="A168" s="4" t="s">
        <v>227</v>
      </c>
      <c r="B168" s="4">
        <v>12</v>
      </c>
      <c r="C168" s="4">
        <v>21272</v>
      </c>
      <c r="D168" s="7">
        <f t="shared" si="0"/>
        <v>47.010154193305752</v>
      </c>
      <c r="E168" s="4">
        <v>2268000</v>
      </c>
      <c r="F168" s="4" t="s">
        <v>350</v>
      </c>
      <c r="G168" s="4">
        <v>77</v>
      </c>
      <c r="H168" s="4">
        <v>17999</v>
      </c>
      <c r="I168" s="4">
        <v>2232000</v>
      </c>
      <c r="J168" s="4" t="s">
        <v>350</v>
      </c>
      <c r="L168" s="4" t="s">
        <v>229</v>
      </c>
      <c r="M168" s="5">
        <v>21600</v>
      </c>
      <c r="N168" s="12">
        <v>46.296296296296298</v>
      </c>
    </row>
    <row r="169" spans="1:14" x14ac:dyDescent="0.2">
      <c r="A169" s="4" t="s">
        <v>26</v>
      </c>
      <c r="B169" s="4">
        <v>348</v>
      </c>
      <c r="C169" s="4">
        <v>21357</v>
      </c>
      <c r="D169" s="7">
        <f t="shared" si="0"/>
        <v>46.823055672613194</v>
      </c>
      <c r="E169" s="4">
        <v>2712000</v>
      </c>
      <c r="F169" s="4">
        <v>1.1000000000000001</v>
      </c>
      <c r="G169" s="4">
        <v>1659</v>
      </c>
      <c r="H169" s="4">
        <v>20921</v>
      </c>
      <c r="I169" s="4">
        <v>2600000</v>
      </c>
      <c r="J169" s="4">
        <v>-1.8</v>
      </c>
      <c r="L169" s="4" t="s">
        <v>230</v>
      </c>
      <c r="M169" s="5">
        <v>21751</v>
      </c>
      <c r="N169" s="12">
        <v>45.974897705852605</v>
      </c>
    </row>
    <row r="170" spans="1:14" x14ac:dyDescent="0.2">
      <c r="A170" s="4" t="s">
        <v>229</v>
      </c>
      <c r="B170" s="4">
        <v>9</v>
      </c>
      <c r="C170" s="4">
        <v>21600</v>
      </c>
      <c r="D170" s="7">
        <f t="shared" si="0"/>
        <v>46.296296296296298</v>
      </c>
      <c r="E170" s="4">
        <v>2247000</v>
      </c>
      <c r="F170" s="4" t="s">
        <v>350</v>
      </c>
      <c r="G170" s="4">
        <v>75</v>
      </c>
      <c r="H170" s="4">
        <v>17170</v>
      </c>
      <c r="I170" s="4">
        <v>1834000</v>
      </c>
      <c r="J170" s="4" t="s">
        <v>350</v>
      </c>
      <c r="L170" s="4" t="s">
        <v>231</v>
      </c>
      <c r="M170" s="5">
        <v>21766</v>
      </c>
      <c r="N170" s="12">
        <v>45.943214187264545</v>
      </c>
    </row>
    <row r="171" spans="1:14" x14ac:dyDescent="0.2">
      <c r="A171" s="4" t="s">
        <v>230</v>
      </c>
      <c r="B171" s="4">
        <v>45</v>
      </c>
      <c r="C171" s="4">
        <v>21751</v>
      </c>
      <c r="D171" s="7">
        <f t="shared" si="0"/>
        <v>45.974897705852605</v>
      </c>
      <c r="E171" s="4">
        <v>2712000</v>
      </c>
      <c r="F171" s="4">
        <v>-9.1999999999999993</v>
      </c>
      <c r="G171" s="4">
        <v>196</v>
      </c>
      <c r="H171" s="4">
        <v>23011</v>
      </c>
      <c r="I171" s="4">
        <v>2865000</v>
      </c>
      <c r="J171" s="4">
        <v>-6.1</v>
      </c>
      <c r="L171" s="4" t="s">
        <v>232</v>
      </c>
      <c r="M171" s="5">
        <v>22074</v>
      </c>
      <c r="N171" s="12">
        <v>45.302165443508201</v>
      </c>
    </row>
    <row r="172" spans="1:14" x14ac:dyDescent="0.2">
      <c r="A172" s="4" t="s">
        <v>231</v>
      </c>
      <c r="B172" s="4">
        <v>29</v>
      </c>
      <c r="C172" s="4">
        <v>21766</v>
      </c>
      <c r="D172" s="7">
        <f t="shared" si="0"/>
        <v>45.943214187264545</v>
      </c>
      <c r="E172" s="4">
        <v>2517000</v>
      </c>
      <c r="F172" s="4">
        <v>-9.9</v>
      </c>
      <c r="G172" s="4">
        <v>113</v>
      </c>
      <c r="H172" s="4">
        <v>20410</v>
      </c>
      <c r="I172" s="4">
        <v>2296000</v>
      </c>
      <c r="J172" s="4" t="s">
        <v>350</v>
      </c>
      <c r="L172" s="4" t="s">
        <v>233</v>
      </c>
      <c r="M172" s="5">
        <v>22096</v>
      </c>
      <c r="N172" s="12">
        <v>45.257060101375814</v>
      </c>
    </row>
    <row r="173" spans="1:14" x14ac:dyDescent="0.2">
      <c r="A173" s="4" t="s">
        <v>232</v>
      </c>
      <c r="B173" s="4">
        <v>19</v>
      </c>
      <c r="C173" s="4">
        <v>22074</v>
      </c>
      <c r="D173" s="7">
        <f t="shared" si="0"/>
        <v>45.302165443508201</v>
      </c>
      <c r="E173" s="4">
        <v>2285000</v>
      </c>
      <c r="F173" s="4" t="s">
        <v>350</v>
      </c>
      <c r="G173" s="4">
        <v>137</v>
      </c>
      <c r="H173" s="4">
        <v>16471</v>
      </c>
      <c r="I173" s="4">
        <v>1822000</v>
      </c>
      <c r="J173" s="4" t="s">
        <v>350</v>
      </c>
      <c r="L173" s="4" t="s">
        <v>234</v>
      </c>
      <c r="M173" s="5">
        <v>22259</v>
      </c>
      <c r="N173" s="12">
        <v>44.925648052473157</v>
      </c>
    </row>
    <row r="174" spans="1:14" x14ac:dyDescent="0.2">
      <c r="A174" s="4" t="s">
        <v>233</v>
      </c>
      <c r="B174" s="4">
        <v>40</v>
      </c>
      <c r="C174" s="4">
        <v>22096</v>
      </c>
      <c r="D174" s="7">
        <f t="shared" si="0"/>
        <v>45.257060101375814</v>
      </c>
      <c r="E174" s="4">
        <v>2712000</v>
      </c>
      <c r="F174" s="4">
        <v>1.9</v>
      </c>
      <c r="G174" s="4">
        <v>187</v>
      </c>
      <c r="H174" s="4">
        <v>21204</v>
      </c>
      <c r="I174" s="4">
        <v>2527000</v>
      </c>
      <c r="J174" s="4">
        <v>-4.7</v>
      </c>
      <c r="L174" s="4" t="s">
        <v>235</v>
      </c>
      <c r="M174" s="5">
        <v>22848</v>
      </c>
      <c r="N174" s="12">
        <v>43.767507002801118</v>
      </c>
    </row>
    <row r="175" spans="1:14" x14ac:dyDescent="0.2">
      <c r="A175" s="4" t="s">
        <v>234</v>
      </c>
      <c r="B175" s="4">
        <v>70</v>
      </c>
      <c r="C175" s="4">
        <v>22259</v>
      </c>
      <c r="D175" s="7">
        <f t="shared" si="0"/>
        <v>44.925648052473157</v>
      </c>
      <c r="E175" s="4">
        <v>2385000</v>
      </c>
      <c r="F175" s="4">
        <v>-0.3</v>
      </c>
      <c r="G175" s="4">
        <v>285</v>
      </c>
      <c r="H175" s="4">
        <v>22440</v>
      </c>
      <c r="I175" s="4">
        <v>2531000</v>
      </c>
      <c r="J175" s="4">
        <v>10.199999999999999</v>
      </c>
      <c r="L175" s="4" t="s">
        <v>236</v>
      </c>
      <c r="M175" s="5">
        <v>23361</v>
      </c>
      <c r="N175" s="12">
        <v>42.806386712897563</v>
      </c>
    </row>
    <row r="176" spans="1:14" x14ac:dyDescent="0.2">
      <c r="A176" s="4" t="s">
        <v>235</v>
      </c>
      <c r="B176" s="4">
        <v>33</v>
      </c>
      <c r="C176" s="4">
        <v>22848</v>
      </c>
      <c r="D176" s="7">
        <f t="shared" si="0"/>
        <v>43.767507002801118</v>
      </c>
      <c r="E176" s="4">
        <v>2847000</v>
      </c>
      <c r="F176" s="4">
        <v>-0.6</v>
      </c>
      <c r="G176" s="4">
        <v>150</v>
      </c>
      <c r="H176" s="4">
        <v>22899</v>
      </c>
      <c r="I176" s="4">
        <v>2860000</v>
      </c>
      <c r="J176" s="4">
        <v>-8</v>
      </c>
      <c r="L176" s="4" t="s">
        <v>237</v>
      </c>
      <c r="M176" s="5">
        <v>23363</v>
      </c>
      <c r="N176" s="12">
        <v>42.8027222531353</v>
      </c>
    </row>
    <row r="177" spans="1:14" x14ac:dyDescent="0.2">
      <c r="A177" s="4" t="s">
        <v>236</v>
      </c>
      <c r="B177" s="4">
        <v>36</v>
      </c>
      <c r="C177" s="4">
        <v>23361</v>
      </c>
      <c r="D177" s="7">
        <f t="shared" si="0"/>
        <v>42.806386712897563</v>
      </c>
      <c r="E177" s="4">
        <v>2580000</v>
      </c>
      <c r="F177" s="4">
        <v>-0.7</v>
      </c>
      <c r="G177" s="4">
        <v>168</v>
      </c>
      <c r="H177" s="4">
        <v>23656</v>
      </c>
      <c r="I177" s="4">
        <v>2697000</v>
      </c>
      <c r="J177" s="4" t="s">
        <v>350</v>
      </c>
      <c r="L177" s="4" t="s">
        <v>238</v>
      </c>
      <c r="M177" s="5">
        <v>23490</v>
      </c>
      <c r="N177" s="12">
        <v>42.571306939123033</v>
      </c>
    </row>
    <row r="178" spans="1:14" x14ac:dyDescent="0.2">
      <c r="A178" s="4" t="s">
        <v>237</v>
      </c>
      <c r="B178" s="4">
        <v>8</v>
      </c>
      <c r="C178" s="4">
        <v>23363</v>
      </c>
      <c r="D178" s="7">
        <f t="shared" si="0"/>
        <v>42.8027222531353</v>
      </c>
      <c r="E178" s="4">
        <v>2128000</v>
      </c>
      <c r="F178" s="4" t="s">
        <v>350</v>
      </c>
      <c r="G178" s="4">
        <v>29</v>
      </c>
      <c r="H178" s="4">
        <v>10793</v>
      </c>
      <c r="I178" s="4">
        <v>1090000</v>
      </c>
      <c r="J178" s="4" t="s">
        <v>350</v>
      </c>
      <c r="L178" s="4" t="s">
        <v>239</v>
      </c>
      <c r="M178" s="5">
        <v>23550</v>
      </c>
      <c r="N178" s="12">
        <v>42.462845010615709</v>
      </c>
    </row>
    <row r="179" spans="1:14" x14ac:dyDescent="0.2">
      <c r="A179" s="4" t="s">
        <v>238</v>
      </c>
      <c r="B179" s="4">
        <v>26</v>
      </c>
      <c r="C179" s="4">
        <v>23490</v>
      </c>
      <c r="D179" s="7">
        <f t="shared" si="0"/>
        <v>42.571306939123033</v>
      </c>
      <c r="E179" s="4">
        <v>2738000</v>
      </c>
      <c r="F179" s="4">
        <v>-9.4</v>
      </c>
      <c r="G179" s="4">
        <v>121</v>
      </c>
      <c r="H179" s="4">
        <v>20654</v>
      </c>
      <c r="I179" s="4">
        <v>2396000</v>
      </c>
      <c r="J179" s="4" t="s">
        <v>350</v>
      </c>
      <c r="L179" s="4" t="s">
        <v>240</v>
      </c>
      <c r="M179" s="5">
        <v>23635</v>
      </c>
      <c r="N179" s="12">
        <v>42.310133276919821</v>
      </c>
    </row>
    <row r="180" spans="1:14" x14ac:dyDescent="0.2">
      <c r="A180" s="4" t="s">
        <v>239</v>
      </c>
      <c r="B180" s="4">
        <v>142</v>
      </c>
      <c r="C180" s="4">
        <v>23550</v>
      </c>
      <c r="D180" s="7">
        <f t="shared" si="0"/>
        <v>42.462845010615709</v>
      </c>
      <c r="E180" s="4">
        <v>3064000</v>
      </c>
      <c r="F180" s="4">
        <v>1.3</v>
      </c>
      <c r="G180" s="4">
        <v>598</v>
      </c>
      <c r="H180" s="4">
        <v>23597</v>
      </c>
      <c r="I180" s="4">
        <v>2926000</v>
      </c>
      <c r="J180" s="4">
        <v>10.3</v>
      </c>
      <c r="L180" s="4" t="s">
        <v>28</v>
      </c>
      <c r="M180" s="5">
        <v>23772</v>
      </c>
      <c r="N180" s="12">
        <v>42.066296483257617</v>
      </c>
    </row>
    <row r="181" spans="1:14" x14ac:dyDescent="0.2">
      <c r="A181" s="4" t="s">
        <v>240</v>
      </c>
      <c r="B181" s="4">
        <v>54</v>
      </c>
      <c r="C181" s="4">
        <v>23635</v>
      </c>
      <c r="D181" s="7">
        <f t="shared" si="0"/>
        <v>42.310133276919821</v>
      </c>
      <c r="E181" s="4">
        <v>3003000</v>
      </c>
      <c r="F181" s="4">
        <v>-4.8</v>
      </c>
      <c r="G181" s="4">
        <v>253</v>
      </c>
      <c r="H181" s="4">
        <v>24551</v>
      </c>
      <c r="I181" s="4">
        <v>3118000</v>
      </c>
      <c r="J181" s="4">
        <v>-4.7</v>
      </c>
      <c r="L181" s="4" t="s">
        <v>241</v>
      </c>
      <c r="M181" s="5">
        <v>23860</v>
      </c>
      <c r="N181" s="12">
        <v>41.911148365465216</v>
      </c>
    </row>
    <row r="182" spans="1:14" x14ac:dyDescent="0.2">
      <c r="A182" s="4" t="s">
        <v>28</v>
      </c>
      <c r="B182" s="4">
        <v>365</v>
      </c>
      <c r="C182" s="4">
        <v>23772</v>
      </c>
      <c r="D182" s="7">
        <f t="shared" si="0"/>
        <v>42.066296483257617</v>
      </c>
      <c r="E182" s="4">
        <v>3073000</v>
      </c>
      <c r="F182" s="4">
        <v>-2.2999999999999998</v>
      </c>
      <c r="G182" s="4">
        <v>1671</v>
      </c>
      <c r="H182" s="4">
        <v>23177</v>
      </c>
      <c r="I182" s="4">
        <v>2951000</v>
      </c>
      <c r="J182" s="4">
        <v>-3.2</v>
      </c>
      <c r="L182" s="4" t="s">
        <v>30</v>
      </c>
      <c r="M182" s="5">
        <v>23871</v>
      </c>
      <c r="N182" s="12">
        <v>41.891835281303671</v>
      </c>
    </row>
    <row r="183" spans="1:14" x14ac:dyDescent="0.2">
      <c r="A183" s="4" t="s">
        <v>241</v>
      </c>
      <c r="B183" s="4">
        <v>20</v>
      </c>
      <c r="C183" s="4">
        <v>23860</v>
      </c>
      <c r="D183" s="7">
        <f t="shared" si="0"/>
        <v>41.911148365465216</v>
      </c>
      <c r="E183" s="4">
        <v>2627000</v>
      </c>
      <c r="F183" s="4" t="s">
        <v>350</v>
      </c>
      <c r="G183" s="4">
        <v>74</v>
      </c>
      <c r="H183" s="4">
        <v>22725</v>
      </c>
      <c r="I183" s="4">
        <v>2617000</v>
      </c>
      <c r="J183" s="4" t="s">
        <v>350</v>
      </c>
      <c r="L183" s="4" t="s">
        <v>243</v>
      </c>
      <c r="M183" s="5">
        <v>24111</v>
      </c>
      <c r="N183" s="12">
        <v>41.474845506200488</v>
      </c>
    </row>
    <row r="184" spans="1:14" x14ac:dyDescent="0.2">
      <c r="A184" s="4" t="s">
        <v>30</v>
      </c>
      <c r="B184" s="4">
        <v>157</v>
      </c>
      <c r="C184" s="4">
        <v>23871</v>
      </c>
      <c r="D184" s="7">
        <f t="shared" si="0"/>
        <v>41.891835281303671</v>
      </c>
      <c r="E184" s="4">
        <v>2835000</v>
      </c>
      <c r="F184" s="4">
        <v>-2.1</v>
      </c>
      <c r="G184" s="4">
        <v>800</v>
      </c>
      <c r="H184" s="4">
        <v>23083</v>
      </c>
      <c r="I184" s="4">
        <v>2696000</v>
      </c>
      <c r="J184" s="4">
        <v>-3.1</v>
      </c>
      <c r="L184" s="4" t="s">
        <v>244</v>
      </c>
      <c r="M184" s="5">
        <v>24138</v>
      </c>
      <c r="N184" s="12">
        <v>41.428453061562678</v>
      </c>
    </row>
    <row r="185" spans="1:14" x14ac:dyDescent="0.2">
      <c r="A185" s="4" t="s">
        <v>243</v>
      </c>
      <c r="B185" s="4">
        <v>50</v>
      </c>
      <c r="C185" s="4">
        <v>24111</v>
      </c>
      <c r="D185" s="7">
        <f t="shared" si="0"/>
        <v>41.474845506200488</v>
      </c>
      <c r="E185" s="4">
        <v>3025000</v>
      </c>
      <c r="F185" s="4">
        <v>1.9</v>
      </c>
      <c r="G185" s="4">
        <v>238</v>
      </c>
      <c r="H185" s="4">
        <v>23879</v>
      </c>
      <c r="I185" s="4">
        <v>3059000</v>
      </c>
      <c r="J185" s="4">
        <v>2.1</v>
      </c>
      <c r="L185" s="4" t="s">
        <v>245</v>
      </c>
      <c r="M185" s="5">
        <v>24244</v>
      </c>
      <c r="N185" s="12">
        <v>41.247318924269919</v>
      </c>
    </row>
    <row r="186" spans="1:14" x14ac:dyDescent="0.2">
      <c r="A186" s="4" t="s">
        <v>244</v>
      </c>
      <c r="B186" s="4">
        <v>8</v>
      </c>
      <c r="C186" s="4">
        <v>24138</v>
      </c>
      <c r="D186" s="7">
        <f t="shared" si="0"/>
        <v>41.428453061562678</v>
      </c>
      <c r="E186" s="4">
        <v>2079000</v>
      </c>
      <c r="F186" s="4" t="s">
        <v>350</v>
      </c>
      <c r="G186" s="4">
        <v>34</v>
      </c>
      <c r="H186" s="4">
        <v>14254</v>
      </c>
      <c r="I186" s="4">
        <v>1344000</v>
      </c>
      <c r="J186" s="4" t="s">
        <v>350</v>
      </c>
      <c r="L186" s="4" t="s">
        <v>246</v>
      </c>
      <c r="M186" s="5">
        <v>24523</v>
      </c>
      <c r="N186" s="12">
        <v>40.778045100517879</v>
      </c>
    </row>
    <row r="187" spans="1:14" x14ac:dyDescent="0.2">
      <c r="A187" s="4" t="s">
        <v>245</v>
      </c>
      <c r="B187" s="4">
        <v>95</v>
      </c>
      <c r="C187" s="4">
        <v>24244</v>
      </c>
      <c r="D187" s="7">
        <f t="shared" si="0"/>
        <v>41.247318924269919</v>
      </c>
      <c r="E187" s="4">
        <v>3241000</v>
      </c>
      <c r="F187" s="4">
        <v>-1.8</v>
      </c>
      <c r="G187" s="4">
        <v>428</v>
      </c>
      <c r="H187" s="4">
        <v>23397</v>
      </c>
      <c r="I187" s="4">
        <v>2869000</v>
      </c>
      <c r="J187" s="4">
        <v>10.1</v>
      </c>
      <c r="L187" s="4" t="s">
        <v>247</v>
      </c>
      <c r="M187" s="5">
        <v>24563</v>
      </c>
      <c r="N187" s="12">
        <v>40.711639457720963</v>
      </c>
    </row>
    <row r="188" spans="1:14" x14ac:dyDescent="0.2">
      <c r="A188" s="4" t="s">
        <v>246</v>
      </c>
      <c r="B188" s="4">
        <v>27</v>
      </c>
      <c r="C188" s="4">
        <v>24523</v>
      </c>
      <c r="D188" s="7">
        <f t="shared" si="0"/>
        <v>40.778045100517879</v>
      </c>
      <c r="E188" s="4">
        <v>3202000</v>
      </c>
      <c r="F188" s="4">
        <v>-3.8</v>
      </c>
      <c r="G188" s="4">
        <v>113</v>
      </c>
      <c r="H188" s="4">
        <v>22501</v>
      </c>
      <c r="I188" s="4">
        <v>2678000</v>
      </c>
      <c r="J188" s="4">
        <v>4.2</v>
      </c>
      <c r="L188" s="4" t="s">
        <v>249</v>
      </c>
      <c r="M188" s="5">
        <v>24876</v>
      </c>
      <c r="N188" s="12">
        <v>40.199388969287668</v>
      </c>
    </row>
    <row r="189" spans="1:14" x14ac:dyDescent="0.2">
      <c r="A189" s="4" t="s">
        <v>247</v>
      </c>
      <c r="B189" s="4">
        <v>28</v>
      </c>
      <c r="C189" s="4">
        <v>24563</v>
      </c>
      <c r="D189" s="7">
        <f t="shared" si="0"/>
        <v>40.711639457720963</v>
      </c>
      <c r="E189" s="4">
        <v>2530000</v>
      </c>
      <c r="F189" s="4">
        <v>12.7</v>
      </c>
      <c r="G189" s="4">
        <v>129</v>
      </c>
      <c r="H189" s="4">
        <v>23171</v>
      </c>
      <c r="I189" s="4">
        <v>2332000</v>
      </c>
      <c r="J189" s="4">
        <v>4.2</v>
      </c>
      <c r="L189" s="4" t="s">
        <v>250</v>
      </c>
      <c r="M189" s="5">
        <v>24934</v>
      </c>
      <c r="N189" s="12">
        <v>40.105879521937915</v>
      </c>
    </row>
    <row r="190" spans="1:14" x14ac:dyDescent="0.2">
      <c r="A190" s="4" t="s">
        <v>249</v>
      </c>
      <c r="B190" s="4">
        <v>34</v>
      </c>
      <c r="C190" s="4">
        <v>24876</v>
      </c>
      <c r="D190" s="7">
        <f t="shared" si="0"/>
        <v>40.199388969287668</v>
      </c>
      <c r="E190" s="4">
        <v>3261000</v>
      </c>
      <c r="F190" s="4">
        <v>-3.6</v>
      </c>
      <c r="G190" s="4">
        <v>151</v>
      </c>
      <c r="H190" s="4">
        <v>24667</v>
      </c>
      <c r="I190" s="4">
        <v>3190000</v>
      </c>
      <c r="J190" s="4">
        <v>-6.3</v>
      </c>
      <c r="L190" s="4" t="s">
        <v>251</v>
      </c>
      <c r="M190" s="5">
        <v>24986</v>
      </c>
      <c r="N190" s="12">
        <v>40.022412551028573</v>
      </c>
    </row>
    <row r="191" spans="1:14" x14ac:dyDescent="0.2">
      <c r="A191" s="4" t="s">
        <v>250</v>
      </c>
      <c r="B191" s="4">
        <v>99</v>
      </c>
      <c r="C191" s="4">
        <v>24934</v>
      </c>
      <c r="D191" s="7">
        <f t="shared" si="0"/>
        <v>40.105879521937915</v>
      </c>
      <c r="E191" s="4">
        <v>3309000</v>
      </c>
      <c r="F191" s="4">
        <v>-2</v>
      </c>
      <c r="G191" s="4">
        <v>342</v>
      </c>
      <c r="H191" s="4">
        <v>24509</v>
      </c>
      <c r="I191" s="4">
        <v>3241000</v>
      </c>
      <c r="J191" s="4">
        <v>-4.5</v>
      </c>
      <c r="L191" s="4" t="s">
        <v>252</v>
      </c>
      <c r="M191" s="5">
        <v>25039</v>
      </c>
      <c r="N191" s="12">
        <v>39.937697192379886</v>
      </c>
    </row>
    <row r="192" spans="1:14" x14ac:dyDescent="0.2">
      <c r="A192" s="4" t="s">
        <v>251</v>
      </c>
      <c r="B192" s="4">
        <v>99</v>
      </c>
      <c r="C192" s="4">
        <v>24986</v>
      </c>
      <c r="D192" s="7">
        <f t="shared" si="0"/>
        <v>40.022412551028573</v>
      </c>
      <c r="E192" s="4">
        <v>3127000</v>
      </c>
      <c r="F192" s="4">
        <v>-1</v>
      </c>
      <c r="G192" s="4">
        <v>481</v>
      </c>
      <c r="H192" s="4">
        <v>25946</v>
      </c>
      <c r="I192" s="4">
        <v>3183000</v>
      </c>
      <c r="J192" s="4">
        <v>-6.2</v>
      </c>
      <c r="L192" s="4" t="s">
        <v>32</v>
      </c>
      <c r="M192" s="5">
        <v>25553</v>
      </c>
      <c r="N192" s="12">
        <v>39.134348217430436</v>
      </c>
    </row>
    <row r="193" spans="1:14" x14ac:dyDescent="0.2">
      <c r="A193" s="4" t="s">
        <v>252</v>
      </c>
      <c r="B193" s="4">
        <v>50</v>
      </c>
      <c r="C193" s="4">
        <v>25039</v>
      </c>
      <c r="D193" s="7">
        <f t="shared" si="0"/>
        <v>39.937697192379886</v>
      </c>
      <c r="E193" s="4">
        <v>3358000</v>
      </c>
      <c r="F193" s="4">
        <v>-5.0999999999999996</v>
      </c>
      <c r="G193" s="4">
        <v>234</v>
      </c>
      <c r="H193" s="4">
        <v>23467</v>
      </c>
      <c r="I193" s="4">
        <v>2913000</v>
      </c>
      <c r="J193" s="4">
        <v>4.5999999999999996</v>
      </c>
      <c r="L193" s="4" t="s">
        <v>253</v>
      </c>
      <c r="M193" s="5">
        <v>25579</v>
      </c>
      <c r="N193" s="12">
        <v>39.094569764259745</v>
      </c>
    </row>
    <row r="194" spans="1:14" x14ac:dyDescent="0.2">
      <c r="A194" s="4" t="s">
        <v>32</v>
      </c>
      <c r="B194" s="4">
        <v>382</v>
      </c>
      <c r="C194" s="4">
        <v>25553</v>
      </c>
      <c r="D194" s="7">
        <f t="shared" si="0"/>
        <v>39.134348217430436</v>
      </c>
      <c r="E194" s="4">
        <v>3261000</v>
      </c>
      <c r="F194" s="4">
        <v>-3.9</v>
      </c>
      <c r="G194" s="4">
        <v>1679</v>
      </c>
      <c r="H194" s="4">
        <v>24906</v>
      </c>
      <c r="I194" s="4">
        <v>3179000</v>
      </c>
      <c r="J194" s="4">
        <v>1.6</v>
      </c>
      <c r="L194" s="4" t="s">
        <v>254</v>
      </c>
      <c r="M194" s="5">
        <v>25953</v>
      </c>
      <c r="N194" s="12">
        <v>38.531190999113782</v>
      </c>
    </row>
    <row r="195" spans="1:14" x14ac:dyDescent="0.2">
      <c r="A195" s="4" t="s">
        <v>253</v>
      </c>
      <c r="B195" s="4">
        <v>91</v>
      </c>
      <c r="C195" s="4">
        <v>25579</v>
      </c>
      <c r="D195" s="7">
        <f t="shared" si="0"/>
        <v>39.094569764259745</v>
      </c>
      <c r="E195" s="4">
        <v>3532000</v>
      </c>
      <c r="F195" s="4">
        <v>-4.5999999999999996</v>
      </c>
      <c r="G195" s="4">
        <v>412</v>
      </c>
      <c r="H195" s="4">
        <v>26347</v>
      </c>
      <c r="I195" s="4">
        <v>3493000</v>
      </c>
      <c r="J195" s="4">
        <v>-3.2</v>
      </c>
      <c r="L195" s="4" t="s">
        <v>255</v>
      </c>
      <c r="M195" s="5">
        <v>25966</v>
      </c>
      <c r="N195" s="12">
        <v>38.511900177154743</v>
      </c>
    </row>
    <row r="196" spans="1:14" x14ac:dyDescent="0.2">
      <c r="A196" s="4" t="s">
        <v>254</v>
      </c>
      <c r="B196" s="4">
        <v>14</v>
      </c>
      <c r="C196" s="4">
        <v>25953</v>
      </c>
      <c r="D196" s="7">
        <f t="shared" si="0"/>
        <v>38.531190999113782</v>
      </c>
      <c r="E196" s="4">
        <v>3105000</v>
      </c>
      <c r="F196" s="4" t="s">
        <v>350</v>
      </c>
      <c r="G196" s="4">
        <v>116</v>
      </c>
      <c r="H196" s="4">
        <v>33845</v>
      </c>
      <c r="I196" s="4">
        <v>3581000</v>
      </c>
      <c r="J196" s="4" t="s">
        <v>350</v>
      </c>
      <c r="L196" s="4" t="s">
        <v>256</v>
      </c>
      <c r="M196" s="5">
        <v>26206</v>
      </c>
      <c r="N196" s="12">
        <v>38.15920018316416</v>
      </c>
    </row>
    <row r="197" spans="1:14" x14ac:dyDescent="0.2">
      <c r="A197" s="4" t="s">
        <v>255</v>
      </c>
      <c r="B197" s="4">
        <v>112</v>
      </c>
      <c r="C197" s="4">
        <v>25966</v>
      </c>
      <c r="D197" s="7">
        <f t="shared" si="0"/>
        <v>38.511900177154743</v>
      </c>
      <c r="E197" s="4">
        <v>3169000</v>
      </c>
      <c r="F197" s="4">
        <v>-2.2000000000000002</v>
      </c>
      <c r="G197" s="4">
        <v>603</v>
      </c>
      <c r="H197" s="4">
        <v>26602</v>
      </c>
      <c r="I197" s="4">
        <v>3332000</v>
      </c>
      <c r="J197" s="4">
        <v>5.5</v>
      </c>
      <c r="L197" s="4" t="s">
        <v>257</v>
      </c>
      <c r="M197" s="5">
        <v>26742</v>
      </c>
      <c r="N197" s="12">
        <v>37.394360930371697</v>
      </c>
    </row>
    <row r="198" spans="1:14" x14ac:dyDescent="0.2">
      <c r="A198" s="4" t="s">
        <v>256</v>
      </c>
      <c r="B198" s="4">
        <v>25</v>
      </c>
      <c r="C198" s="4">
        <v>26206</v>
      </c>
      <c r="D198" s="7">
        <f t="shared" si="0"/>
        <v>38.15920018316416</v>
      </c>
      <c r="E198" s="4">
        <v>3315000</v>
      </c>
      <c r="F198" s="4" t="s">
        <v>350</v>
      </c>
      <c r="G198" s="4">
        <v>91</v>
      </c>
      <c r="H198" s="4">
        <v>25198</v>
      </c>
      <c r="I198" s="4">
        <v>2771000</v>
      </c>
      <c r="J198" s="4" t="s">
        <v>350</v>
      </c>
      <c r="L198" s="4" t="s">
        <v>258</v>
      </c>
      <c r="M198" s="5">
        <v>26752</v>
      </c>
      <c r="N198" s="12">
        <v>37.380382775119614</v>
      </c>
    </row>
    <row r="199" spans="1:14" x14ac:dyDescent="0.2">
      <c r="A199" s="4" t="s">
        <v>257</v>
      </c>
      <c r="B199" s="4">
        <v>52</v>
      </c>
      <c r="C199" s="4">
        <v>26742</v>
      </c>
      <c r="D199" s="7">
        <f t="shared" si="0"/>
        <v>37.394360930371697</v>
      </c>
      <c r="E199" s="4">
        <v>3323000</v>
      </c>
      <c r="F199" s="4">
        <v>-3.6</v>
      </c>
      <c r="G199" s="4">
        <v>271</v>
      </c>
      <c r="H199" s="4">
        <v>28989</v>
      </c>
      <c r="I199" s="4">
        <v>3380000</v>
      </c>
      <c r="J199" s="4">
        <v>-0.7</v>
      </c>
      <c r="L199" s="4" t="s">
        <v>259</v>
      </c>
      <c r="M199" s="5">
        <v>26873</v>
      </c>
      <c r="N199" s="12">
        <v>37.212071596025751</v>
      </c>
    </row>
    <row r="200" spans="1:14" x14ac:dyDescent="0.2">
      <c r="A200" s="4" t="s">
        <v>258</v>
      </c>
      <c r="B200" s="4">
        <v>23</v>
      </c>
      <c r="C200" s="4">
        <v>26752</v>
      </c>
      <c r="D200" s="7">
        <f t="shared" si="0"/>
        <v>37.380382775119614</v>
      </c>
      <c r="E200" s="4">
        <v>3513000</v>
      </c>
      <c r="F200" s="4" t="s">
        <v>350</v>
      </c>
      <c r="G200" s="4">
        <v>80</v>
      </c>
      <c r="H200" s="4">
        <v>28701</v>
      </c>
      <c r="I200" s="4">
        <v>3450000</v>
      </c>
      <c r="J200" s="4" t="s">
        <v>350</v>
      </c>
      <c r="L200" s="4" t="s">
        <v>34</v>
      </c>
      <c r="M200" s="5">
        <v>26978</v>
      </c>
      <c r="N200" s="12">
        <v>37.067239973311587</v>
      </c>
    </row>
    <row r="201" spans="1:14" x14ac:dyDescent="0.2">
      <c r="A201" s="4" t="s">
        <v>259</v>
      </c>
      <c r="B201" s="4">
        <v>24</v>
      </c>
      <c r="C201" s="4">
        <v>26873</v>
      </c>
      <c r="D201" s="7">
        <f t="shared" si="0"/>
        <v>37.212071596025751</v>
      </c>
      <c r="E201" s="4">
        <v>2938000</v>
      </c>
      <c r="F201" s="4" t="s">
        <v>350</v>
      </c>
      <c r="G201" s="4">
        <v>110</v>
      </c>
      <c r="H201" s="4">
        <v>25253</v>
      </c>
      <c r="I201" s="4">
        <v>2678000</v>
      </c>
      <c r="J201" s="4" t="s">
        <v>350</v>
      </c>
      <c r="L201" s="4" t="s">
        <v>260</v>
      </c>
      <c r="M201" s="5">
        <v>27010</v>
      </c>
      <c r="N201" s="12">
        <v>37.023324694557573</v>
      </c>
    </row>
    <row r="202" spans="1:14" x14ac:dyDescent="0.2">
      <c r="A202" s="4" t="s">
        <v>34</v>
      </c>
      <c r="B202" s="4">
        <v>589</v>
      </c>
      <c r="C202" s="4">
        <v>26978</v>
      </c>
      <c r="D202" s="7">
        <f t="shared" si="0"/>
        <v>37.067239973311587</v>
      </c>
      <c r="E202" s="4">
        <v>3358000</v>
      </c>
      <c r="F202" s="4">
        <v>-1.9</v>
      </c>
      <c r="G202" s="4">
        <v>2526</v>
      </c>
      <c r="H202" s="4">
        <v>27310</v>
      </c>
      <c r="I202" s="4">
        <v>3365000</v>
      </c>
      <c r="J202" s="4">
        <v>-1.7</v>
      </c>
      <c r="L202" s="4" t="s">
        <v>261</v>
      </c>
      <c r="M202" s="5">
        <v>27371</v>
      </c>
      <c r="N202" s="12">
        <v>36.535018815534691</v>
      </c>
    </row>
    <row r="203" spans="1:14" x14ac:dyDescent="0.2">
      <c r="A203" s="4" t="s">
        <v>260</v>
      </c>
      <c r="B203" s="4">
        <v>25</v>
      </c>
      <c r="C203" s="4">
        <v>27010</v>
      </c>
      <c r="D203" s="7">
        <f t="shared" si="0"/>
        <v>37.023324694557573</v>
      </c>
      <c r="E203" s="4">
        <v>3736000</v>
      </c>
      <c r="F203" s="4">
        <v>-3.4</v>
      </c>
      <c r="G203" s="4">
        <v>125</v>
      </c>
      <c r="H203" s="4">
        <v>25526</v>
      </c>
      <c r="I203" s="4">
        <v>3188000</v>
      </c>
      <c r="J203" s="4" t="s">
        <v>350</v>
      </c>
      <c r="L203" s="4" t="s">
        <v>262</v>
      </c>
      <c r="M203" s="5">
        <v>27545</v>
      </c>
      <c r="N203" s="12">
        <v>36.304229442730076</v>
      </c>
    </row>
    <row r="204" spans="1:14" x14ac:dyDescent="0.2">
      <c r="A204" s="4" t="s">
        <v>261</v>
      </c>
      <c r="B204" s="4">
        <v>14</v>
      </c>
      <c r="C204" s="4">
        <v>27371</v>
      </c>
      <c r="D204" s="7">
        <f t="shared" si="0"/>
        <v>36.535018815534691</v>
      </c>
      <c r="E204" s="4">
        <v>2781000</v>
      </c>
      <c r="F204" s="4" t="s">
        <v>350</v>
      </c>
      <c r="G204" s="4">
        <v>61</v>
      </c>
      <c r="H204" s="4">
        <v>20475</v>
      </c>
      <c r="I204" s="4">
        <v>1994000</v>
      </c>
      <c r="J204" s="4" t="s">
        <v>350</v>
      </c>
      <c r="L204" s="4" t="s">
        <v>264</v>
      </c>
      <c r="M204" s="5">
        <v>27763</v>
      </c>
      <c r="N204" s="12">
        <v>36.019162194287361</v>
      </c>
    </row>
    <row r="205" spans="1:14" x14ac:dyDescent="0.2">
      <c r="A205" s="4" t="s">
        <v>262</v>
      </c>
      <c r="B205" s="4">
        <v>97</v>
      </c>
      <c r="C205" s="4">
        <v>27545</v>
      </c>
      <c r="D205" s="7">
        <f t="shared" si="0"/>
        <v>36.304229442730076</v>
      </c>
      <c r="E205" s="4">
        <v>3369000</v>
      </c>
      <c r="F205" s="4">
        <v>0.5</v>
      </c>
      <c r="G205" s="4">
        <v>475</v>
      </c>
      <c r="H205" s="4">
        <v>26420</v>
      </c>
      <c r="I205" s="4">
        <v>3274000</v>
      </c>
      <c r="J205" s="4">
        <v>12.3</v>
      </c>
      <c r="L205" s="4" t="s">
        <v>265</v>
      </c>
      <c r="M205" s="5">
        <v>27876</v>
      </c>
      <c r="N205" s="12">
        <v>35.873152532644568</v>
      </c>
    </row>
    <row r="206" spans="1:14" x14ac:dyDescent="0.2">
      <c r="A206" s="4" t="s">
        <v>264</v>
      </c>
      <c r="B206" s="4">
        <v>52</v>
      </c>
      <c r="C206" s="4">
        <v>27763</v>
      </c>
      <c r="D206" s="7">
        <f t="shared" si="0"/>
        <v>36.019162194287361</v>
      </c>
      <c r="E206" s="4">
        <v>3481000</v>
      </c>
      <c r="F206" s="4">
        <v>-2.1</v>
      </c>
      <c r="G206" s="4">
        <v>283</v>
      </c>
      <c r="H206" s="4">
        <v>29829</v>
      </c>
      <c r="I206" s="4">
        <v>3731000</v>
      </c>
      <c r="J206" s="4">
        <v>-2.8</v>
      </c>
      <c r="L206" s="4" t="s">
        <v>266</v>
      </c>
      <c r="M206" s="5">
        <v>28173</v>
      </c>
      <c r="N206" s="12">
        <v>35.494977460689313</v>
      </c>
    </row>
    <row r="207" spans="1:14" x14ac:dyDescent="0.2">
      <c r="A207" s="4" t="s">
        <v>265</v>
      </c>
      <c r="B207" s="4">
        <v>94</v>
      </c>
      <c r="C207" s="4">
        <v>27876</v>
      </c>
      <c r="D207" s="7">
        <f t="shared" si="0"/>
        <v>35.873152532644568</v>
      </c>
      <c r="E207" s="4">
        <v>3912000</v>
      </c>
      <c r="F207" s="4">
        <v>5.8</v>
      </c>
      <c r="G207" s="4">
        <v>487</v>
      </c>
      <c r="H207" s="4">
        <v>26789</v>
      </c>
      <c r="I207" s="4">
        <v>3510000</v>
      </c>
      <c r="J207" s="4">
        <v>-3.2</v>
      </c>
      <c r="L207" s="4" t="s">
        <v>267</v>
      </c>
      <c r="M207" s="5">
        <v>28396</v>
      </c>
      <c r="N207" s="12">
        <v>35.216227637695447</v>
      </c>
    </row>
    <row r="208" spans="1:14" x14ac:dyDescent="0.2">
      <c r="A208" s="4" t="s">
        <v>266</v>
      </c>
      <c r="B208" s="4">
        <v>85</v>
      </c>
      <c r="C208" s="4">
        <v>28173</v>
      </c>
      <c r="D208" s="7">
        <f t="shared" si="0"/>
        <v>35.494977460689313</v>
      </c>
      <c r="E208" s="4">
        <v>3644000</v>
      </c>
      <c r="F208" s="4">
        <v>6.4</v>
      </c>
      <c r="G208" s="4">
        <v>329</v>
      </c>
      <c r="H208" s="4">
        <v>25720</v>
      </c>
      <c r="I208" s="4">
        <v>3290000</v>
      </c>
      <c r="J208" s="4">
        <v>5.0999999999999996</v>
      </c>
      <c r="L208" s="4" t="s">
        <v>36</v>
      </c>
      <c r="M208" s="5">
        <v>28536</v>
      </c>
      <c r="N208" s="12">
        <v>35.043453882814688</v>
      </c>
    </row>
    <row r="209" spans="1:14" x14ac:dyDescent="0.2">
      <c r="A209" s="4" t="s">
        <v>267</v>
      </c>
      <c r="B209" s="4">
        <v>49</v>
      </c>
      <c r="C209" s="4">
        <v>28396</v>
      </c>
      <c r="D209" s="7">
        <f t="shared" si="0"/>
        <v>35.216227637695447</v>
      </c>
      <c r="E209" s="4">
        <v>3560000</v>
      </c>
      <c r="F209" s="4">
        <v>-0.7</v>
      </c>
      <c r="G209" s="4">
        <v>238</v>
      </c>
      <c r="H209" s="4">
        <v>30616</v>
      </c>
      <c r="I209" s="4">
        <v>3630000</v>
      </c>
      <c r="J209" s="4">
        <v>9.1999999999999993</v>
      </c>
      <c r="L209" s="4" t="s">
        <v>268</v>
      </c>
      <c r="M209" s="5">
        <v>28583</v>
      </c>
      <c r="N209" s="12">
        <v>34.985830738550888</v>
      </c>
    </row>
    <row r="210" spans="1:14" x14ac:dyDescent="0.2">
      <c r="A210" s="4" t="s">
        <v>36</v>
      </c>
      <c r="B210" s="4">
        <v>418</v>
      </c>
      <c r="C210" s="4">
        <v>28536</v>
      </c>
      <c r="D210" s="7">
        <f t="shared" si="0"/>
        <v>35.043453882814688</v>
      </c>
      <c r="E210" s="4">
        <v>3452000</v>
      </c>
      <c r="F210" s="4">
        <v>1.6</v>
      </c>
      <c r="G210" s="4">
        <v>1957</v>
      </c>
      <c r="H210" s="4">
        <v>28171</v>
      </c>
      <c r="I210" s="4">
        <v>3335000</v>
      </c>
      <c r="J210" s="4">
        <v>1.3</v>
      </c>
      <c r="L210" s="4" t="s">
        <v>82</v>
      </c>
      <c r="M210" s="5">
        <v>28685</v>
      </c>
      <c r="N210" s="12">
        <v>34.861425832316542</v>
      </c>
    </row>
    <row r="211" spans="1:14" x14ac:dyDescent="0.2">
      <c r="A211" s="4" t="s">
        <v>268</v>
      </c>
      <c r="B211" s="4">
        <v>8</v>
      </c>
      <c r="C211" s="4">
        <v>28583</v>
      </c>
      <c r="D211" s="7">
        <f t="shared" si="0"/>
        <v>34.985830738550888</v>
      </c>
      <c r="E211" s="4">
        <v>1967000</v>
      </c>
      <c r="F211" s="4" t="s">
        <v>350</v>
      </c>
      <c r="G211" s="4">
        <v>36</v>
      </c>
      <c r="H211" s="4">
        <v>18198</v>
      </c>
      <c r="I211" s="4">
        <v>1611000</v>
      </c>
      <c r="J211" s="4" t="s">
        <v>350</v>
      </c>
      <c r="L211" s="4" t="s">
        <v>269</v>
      </c>
      <c r="M211" s="5">
        <v>28911</v>
      </c>
      <c r="N211" s="12">
        <v>34.588910795199062</v>
      </c>
    </row>
    <row r="212" spans="1:14" x14ac:dyDescent="0.2">
      <c r="A212" s="4" t="s">
        <v>82</v>
      </c>
      <c r="B212" s="4">
        <v>122</v>
      </c>
      <c r="C212" s="4">
        <v>28685</v>
      </c>
      <c r="D212" s="7">
        <f t="shared" si="0"/>
        <v>34.861425832316542</v>
      </c>
      <c r="E212" s="4">
        <v>3387000</v>
      </c>
      <c r="F212" s="4">
        <v>2.5</v>
      </c>
      <c r="G212" s="4">
        <v>568</v>
      </c>
      <c r="H212" s="4">
        <v>28194</v>
      </c>
      <c r="I212" s="4">
        <v>3363000</v>
      </c>
      <c r="J212" s="4">
        <v>8.4</v>
      </c>
      <c r="L212" s="4" t="s">
        <v>270</v>
      </c>
      <c r="M212" s="5">
        <v>29091</v>
      </c>
      <c r="N212" s="12">
        <v>34.374892578460695</v>
      </c>
    </row>
    <row r="213" spans="1:14" x14ac:dyDescent="0.2">
      <c r="A213" s="4" t="s">
        <v>269</v>
      </c>
      <c r="B213" s="4">
        <v>36</v>
      </c>
      <c r="C213" s="4">
        <v>28911</v>
      </c>
      <c r="D213" s="7">
        <f t="shared" si="0"/>
        <v>34.588910795199062</v>
      </c>
      <c r="E213" s="4">
        <v>3355000</v>
      </c>
      <c r="F213" s="4">
        <v>21.3</v>
      </c>
      <c r="G213" s="4">
        <v>161</v>
      </c>
      <c r="H213" s="4">
        <v>25515</v>
      </c>
      <c r="I213" s="4">
        <v>3022000</v>
      </c>
      <c r="J213" s="4">
        <v>14.1</v>
      </c>
      <c r="L213" s="4" t="s">
        <v>271</v>
      </c>
      <c r="M213" s="5">
        <v>29502</v>
      </c>
      <c r="N213" s="12">
        <v>33.896007050369469</v>
      </c>
    </row>
    <row r="214" spans="1:14" x14ac:dyDescent="0.2">
      <c r="A214" s="4" t="s">
        <v>270</v>
      </c>
      <c r="B214" s="4">
        <v>17</v>
      </c>
      <c r="C214" s="4">
        <v>29091</v>
      </c>
      <c r="D214" s="7">
        <f t="shared" si="0"/>
        <v>34.374892578460695</v>
      </c>
      <c r="E214" s="4">
        <v>3455000</v>
      </c>
      <c r="F214" s="4" t="s">
        <v>350</v>
      </c>
      <c r="G214" s="4">
        <v>88</v>
      </c>
      <c r="H214" s="4">
        <v>33472</v>
      </c>
      <c r="I214" s="4">
        <v>3738000</v>
      </c>
      <c r="J214" s="4" t="s">
        <v>350</v>
      </c>
      <c r="L214" s="4" t="s">
        <v>272</v>
      </c>
      <c r="M214" s="5">
        <v>29677</v>
      </c>
      <c r="N214" s="12">
        <v>33.696128314856622</v>
      </c>
    </row>
    <row r="215" spans="1:14" x14ac:dyDescent="0.2">
      <c r="A215" s="4" t="s">
        <v>271</v>
      </c>
      <c r="B215" s="4">
        <v>79</v>
      </c>
      <c r="C215" s="4">
        <v>29502</v>
      </c>
      <c r="D215" s="7">
        <f t="shared" si="0"/>
        <v>33.896007050369469</v>
      </c>
      <c r="E215" s="4">
        <v>3712000</v>
      </c>
      <c r="F215" s="4">
        <v>-2.2999999999999998</v>
      </c>
      <c r="G215" s="4">
        <v>312</v>
      </c>
      <c r="H215" s="4">
        <v>30027</v>
      </c>
      <c r="I215" s="4">
        <v>3688000</v>
      </c>
      <c r="J215" s="4">
        <v>4</v>
      </c>
      <c r="L215" s="4" t="s">
        <v>273</v>
      </c>
      <c r="M215" s="5">
        <v>29778</v>
      </c>
      <c r="N215" s="12">
        <v>33.581838941500436</v>
      </c>
    </row>
    <row r="216" spans="1:14" x14ac:dyDescent="0.2">
      <c r="A216" s="4" t="s">
        <v>272</v>
      </c>
      <c r="B216" s="4">
        <v>67</v>
      </c>
      <c r="C216" s="4">
        <v>29677</v>
      </c>
      <c r="D216" s="7">
        <f t="shared" si="0"/>
        <v>33.696128314856622</v>
      </c>
      <c r="E216" s="4">
        <v>3837000</v>
      </c>
      <c r="F216" s="4">
        <v>2.2999999999999998</v>
      </c>
      <c r="G216" s="4">
        <v>313</v>
      </c>
      <c r="H216" s="4">
        <v>31441</v>
      </c>
      <c r="I216" s="4">
        <v>4170000</v>
      </c>
      <c r="J216" s="4">
        <v>1.7</v>
      </c>
      <c r="L216" s="4" t="s">
        <v>275</v>
      </c>
      <c r="M216" s="5">
        <v>30143</v>
      </c>
      <c r="N216" s="12">
        <v>33.175198221809374</v>
      </c>
    </row>
    <row r="217" spans="1:14" x14ac:dyDescent="0.2">
      <c r="A217" s="4" t="s">
        <v>273</v>
      </c>
      <c r="B217" s="4">
        <v>143</v>
      </c>
      <c r="C217" s="4">
        <v>29778</v>
      </c>
      <c r="D217" s="7">
        <f t="shared" si="0"/>
        <v>33.581838941500436</v>
      </c>
      <c r="E217" s="4">
        <v>3889000</v>
      </c>
      <c r="F217" s="4">
        <v>2.8</v>
      </c>
      <c r="G217" s="4">
        <v>644</v>
      </c>
      <c r="H217" s="4">
        <v>29371</v>
      </c>
      <c r="I217" s="4">
        <v>3797000</v>
      </c>
      <c r="J217" s="4">
        <v>0.5</v>
      </c>
      <c r="L217" s="4" t="s">
        <v>276</v>
      </c>
      <c r="M217" s="5">
        <v>30309</v>
      </c>
      <c r="N217" s="12">
        <v>32.993500280444749</v>
      </c>
    </row>
    <row r="218" spans="1:14" x14ac:dyDescent="0.2">
      <c r="A218" s="4" t="s">
        <v>275</v>
      </c>
      <c r="B218" s="4">
        <v>21</v>
      </c>
      <c r="C218" s="4">
        <v>30143</v>
      </c>
      <c r="D218" s="7">
        <f t="shared" si="0"/>
        <v>33.175198221809374</v>
      </c>
      <c r="E218" s="4">
        <v>3411000</v>
      </c>
      <c r="F218" s="4" t="s">
        <v>350</v>
      </c>
      <c r="G218" s="4">
        <v>111</v>
      </c>
      <c r="H218" s="4">
        <v>28115</v>
      </c>
      <c r="I218" s="4">
        <v>3133000</v>
      </c>
      <c r="J218" s="4" t="s">
        <v>350</v>
      </c>
      <c r="L218" s="4" t="s">
        <v>277</v>
      </c>
      <c r="M218" s="5">
        <v>30369</v>
      </c>
      <c r="N218" s="12">
        <v>32.928315058118478</v>
      </c>
    </row>
    <row r="219" spans="1:14" x14ac:dyDescent="0.2">
      <c r="A219" s="4" t="s">
        <v>276</v>
      </c>
      <c r="B219" s="4">
        <v>60</v>
      </c>
      <c r="C219" s="4">
        <v>30309</v>
      </c>
      <c r="D219" s="7">
        <f t="shared" si="0"/>
        <v>32.993500280444749</v>
      </c>
      <c r="E219" s="4">
        <v>4068000</v>
      </c>
      <c r="F219" s="4">
        <v>-1.6</v>
      </c>
      <c r="G219" s="4">
        <v>300</v>
      </c>
      <c r="H219" s="4">
        <v>31117</v>
      </c>
      <c r="I219" s="4">
        <v>4101000</v>
      </c>
      <c r="J219" s="4">
        <v>1.5</v>
      </c>
      <c r="L219" s="4" t="s">
        <v>278</v>
      </c>
      <c r="M219" s="5">
        <v>30443</v>
      </c>
      <c r="N219" s="12">
        <v>32.84827382321059</v>
      </c>
    </row>
    <row r="220" spans="1:14" x14ac:dyDescent="0.2">
      <c r="A220" s="4" t="s">
        <v>277</v>
      </c>
      <c r="B220" s="4">
        <v>59</v>
      </c>
      <c r="C220" s="4">
        <v>30369</v>
      </c>
      <c r="D220" s="7">
        <f t="shared" si="0"/>
        <v>32.928315058118478</v>
      </c>
      <c r="E220" s="4">
        <v>4105000</v>
      </c>
      <c r="F220" s="4">
        <v>4.0999999999999996</v>
      </c>
      <c r="G220" s="4">
        <v>250</v>
      </c>
      <c r="H220" s="4">
        <v>31163</v>
      </c>
      <c r="I220" s="4">
        <v>4110000</v>
      </c>
      <c r="J220" s="4">
        <v>3</v>
      </c>
      <c r="L220" s="4" t="s">
        <v>279</v>
      </c>
      <c r="M220" s="5">
        <v>30495</v>
      </c>
      <c r="N220" s="12">
        <v>32.792261026397767</v>
      </c>
    </row>
    <row r="221" spans="1:14" x14ac:dyDescent="0.2">
      <c r="A221" s="4" t="s">
        <v>278</v>
      </c>
      <c r="B221" s="4">
        <v>48</v>
      </c>
      <c r="C221" s="4">
        <v>30443</v>
      </c>
      <c r="D221" s="7">
        <f t="shared" si="0"/>
        <v>32.84827382321059</v>
      </c>
      <c r="E221" s="4">
        <v>3577000</v>
      </c>
      <c r="F221" s="4">
        <v>1.6</v>
      </c>
      <c r="G221" s="4">
        <v>299</v>
      </c>
      <c r="H221" s="4">
        <v>30177</v>
      </c>
      <c r="I221" s="4">
        <v>3628000</v>
      </c>
      <c r="J221" s="4">
        <v>8.3000000000000007</v>
      </c>
      <c r="L221" s="4" t="s">
        <v>38</v>
      </c>
      <c r="M221" s="5">
        <v>30548</v>
      </c>
      <c r="N221" s="12">
        <v>32.735367290821003</v>
      </c>
    </row>
    <row r="222" spans="1:14" x14ac:dyDescent="0.2">
      <c r="A222" s="4" t="s">
        <v>279</v>
      </c>
      <c r="B222" s="4">
        <v>157</v>
      </c>
      <c r="C222" s="4">
        <v>30495</v>
      </c>
      <c r="D222" s="7">
        <f t="shared" si="0"/>
        <v>32.792261026397767</v>
      </c>
      <c r="E222" s="4">
        <v>4114000</v>
      </c>
      <c r="F222" s="4">
        <v>-1.3</v>
      </c>
      <c r="G222" s="4">
        <v>707</v>
      </c>
      <c r="H222" s="4">
        <v>30170</v>
      </c>
      <c r="I222" s="4">
        <v>3979000</v>
      </c>
      <c r="J222" s="4">
        <v>3</v>
      </c>
      <c r="L222" s="4" t="s">
        <v>280</v>
      </c>
      <c r="M222" s="5">
        <v>30749</v>
      </c>
      <c r="N222" s="12">
        <v>32.52138280919705</v>
      </c>
    </row>
    <row r="223" spans="1:14" x14ac:dyDescent="0.2">
      <c r="A223" s="4" t="s">
        <v>38</v>
      </c>
      <c r="B223" s="4">
        <v>1892</v>
      </c>
      <c r="C223" s="4">
        <v>30548</v>
      </c>
      <c r="D223" s="7">
        <f t="shared" si="0"/>
        <v>32.735367290821003</v>
      </c>
      <c r="E223" s="4">
        <v>4063000</v>
      </c>
      <c r="F223" s="4">
        <v>0.8</v>
      </c>
      <c r="G223" s="4">
        <v>8602</v>
      </c>
      <c r="H223" s="4">
        <v>30796</v>
      </c>
      <c r="I223" s="4">
        <v>4082000</v>
      </c>
      <c r="J223" s="4">
        <v>3.7</v>
      </c>
      <c r="L223" s="4" t="s">
        <v>281</v>
      </c>
      <c r="M223" s="5">
        <v>30818</v>
      </c>
      <c r="N223" s="12">
        <v>32.448569018106305</v>
      </c>
    </row>
    <row r="224" spans="1:14" x14ac:dyDescent="0.2">
      <c r="A224" s="4" t="s">
        <v>280</v>
      </c>
      <c r="B224" s="4">
        <v>159</v>
      </c>
      <c r="C224" s="4">
        <v>30749</v>
      </c>
      <c r="D224" s="7">
        <f t="shared" si="0"/>
        <v>32.52138280919705</v>
      </c>
      <c r="E224" s="4">
        <v>4012000</v>
      </c>
      <c r="F224" s="4">
        <v>-1.7</v>
      </c>
      <c r="G224" s="4">
        <v>687</v>
      </c>
      <c r="H224" s="4">
        <v>30044</v>
      </c>
      <c r="I224" s="4">
        <v>3832000</v>
      </c>
      <c r="J224" s="4">
        <v>-5.2</v>
      </c>
      <c r="L224" s="4" t="s">
        <v>56</v>
      </c>
      <c r="M224" s="5">
        <v>30947</v>
      </c>
      <c r="N224" s="12">
        <v>32.313309852328175</v>
      </c>
    </row>
    <row r="225" spans="1:14" x14ac:dyDescent="0.2">
      <c r="A225" s="4" t="s">
        <v>281</v>
      </c>
      <c r="B225" s="4">
        <v>74</v>
      </c>
      <c r="C225" s="4">
        <v>30818</v>
      </c>
      <c r="D225" s="7">
        <f t="shared" si="0"/>
        <v>32.448569018106305</v>
      </c>
      <c r="E225" s="4">
        <v>4040000</v>
      </c>
      <c r="F225" s="4">
        <v>3.5</v>
      </c>
      <c r="G225" s="4">
        <v>334</v>
      </c>
      <c r="H225" s="4">
        <v>28251</v>
      </c>
      <c r="I225" s="4">
        <v>3438000</v>
      </c>
      <c r="J225" s="4">
        <v>-6.1</v>
      </c>
      <c r="L225" s="4" t="s">
        <v>40</v>
      </c>
      <c r="M225" s="5">
        <v>30975</v>
      </c>
      <c r="N225" s="12">
        <v>32.284100080710253</v>
      </c>
    </row>
    <row r="226" spans="1:14" x14ac:dyDescent="0.2">
      <c r="A226" s="4" t="s">
        <v>56</v>
      </c>
      <c r="B226" s="4">
        <v>12774</v>
      </c>
      <c r="C226" s="4">
        <v>30947</v>
      </c>
      <c r="D226" s="7">
        <f t="shared" si="0"/>
        <v>32.313309852328175</v>
      </c>
      <c r="E226" s="4">
        <v>4001000</v>
      </c>
      <c r="F226" s="4">
        <v>0.3</v>
      </c>
      <c r="G226" s="4">
        <v>58165</v>
      </c>
      <c r="H226" s="4">
        <v>30891</v>
      </c>
      <c r="I226" s="4">
        <v>3921000</v>
      </c>
      <c r="J226" s="4">
        <v>1.8</v>
      </c>
      <c r="L226" s="4" t="s">
        <v>282</v>
      </c>
      <c r="M226" s="5">
        <v>31347</v>
      </c>
      <c r="N226" s="12">
        <v>31.900979360066355</v>
      </c>
    </row>
    <row r="227" spans="1:14" x14ac:dyDescent="0.2">
      <c r="A227" s="4" t="s">
        <v>40</v>
      </c>
      <c r="B227" s="4">
        <v>460</v>
      </c>
      <c r="C227" s="4">
        <v>30975</v>
      </c>
      <c r="D227" s="7">
        <f t="shared" si="0"/>
        <v>32.284100080710253</v>
      </c>
      <c r="E227" s="4">
        <v>4015000</v>
      </c>
      <c r="F227" s="4">
        <v>-1.4</v>
      </c>
      <c r="G227" s="4">
        <v>2118</v>
      </c>
      <c r="H227" s="4">
        <v>31137</v>
      </c>
      <c r="I227" s="4">
        <v>3964000</v>
      </c>
      <c r="J227" s="4">
        <v>1</v>
      </c>
      <c r="L227" s="4" t="s">
        <v>283</v>
      </c>
      <c r="M227" s="5">
        <v>31370</v>
      </c>
      <c r="N227" s="12">
        <v>31.877590054191902</v>
      </c>
    </row>
    <row r="228" spans="1:14" x14ac:dyDescent="0.2">
      <c r="A228" s="4" t="s">
        <v>282</v>
      </c>
      <c r="B228" s="4">
        <v>81</v>
      </c>
      <c r="C228" s="4">
        <v>31347</v>
      </c>
      <c r="D228" s="7">
        <f t="shared" si="0"/>
        <v>31.900979360066355</v>
      </c>
      <c r="E228" s="4">
        <v>4052000</v>
      </c>
      <c r="F228" s="4">
        <v>-2.9</v>
      </c>
      <c r="G228" s="4">
        <v>418</v>
      </c>
      <c r="H228" s="4">
        <v>30248</v>
      </c>
      <c r="I228" s="4">
        <v>3830000</v>
      </c>
      <c r="J228" s="4">
        <v>2.6</v>
      </c>
      <c r="L228" s="4" t="s">
        <v>284</v>
      </c>
      <c r="M228" s="5">
        <v>31424</v>
      </c>
      <c r="N228" s="12">
        <v>31.822810590631363</v>
      </c>
    </row>
    <row r="229" spans="1:14" x14ac:dyDescent="0.2">
      <c r="A229" s="4" t="s">
        <v>283</v>
      </c>
      <c r="B229" s="4">
        <v>64</v>
      </c>
      <c r="C229" s="4">
        <v>31370</v>
      </c>
      <c r="D229" s="7">
        <f t="shared" si="0"/>
        <v>31.877590054191902</v>
      </c>
      <c r="E229" s="4">
        <v>3673000</v>
      </c>
      <c r="F229" s="4">
        <v>0</v>
      </c>
      <c r="G229" s="4">
        <v>323</v>
      </c>
      <c r="H229" s="4">
        <v>32629</v>
      </c>
      <c r="I229" s="4">
        <v>3994000</v>
      </c>
      <c r="J229" s="4">
        <v>1.7</v>
      </c>
      <c r="L229" s="4" t="s">
        <v>285</v>
      </c>
      <c r="M229" s="5">
        <v>31646</v>
      </c>
      <c r="N229" s="12">
        <v>31.599570245844657</v>
      </c>
    </row>
    <row r="230" spans="1:14" x14ac:dyDescent="0.2">
      <c r="A230" s="4" t="s">
        <v>284</v>
      </c>
      <c r="B230" s="4">
        <v>53</v>
      </c>
      <c r="C230" s="4">
        <v>31424</v>
      </c>
      <c r="D230" s="7">
        <f t="shared" si="0"/>
        <v>31.822810590631363</v>
      </c>
      <c r="E230" s="4">
        <v>3852000</v>
      </c>
      <c r="F230" s="4">
        <v>9.1</v>
      </c>
      <c r="G230" s="4">
        <v>251</v>
      </c>
      <c r="H230" s="4">
        <v>31876</v>
      </c>
      <c r="I230" s="4">
        <v>3944000</v>
      </c>
      <c r="J230" s="4">
        <v>9.6</v>
      </c>
      <c r="L230" s="4" t="s">
        <v>101</v>
      </c>
      <c r="M230" s="5">
        <v>31794</v>
      </c>
      <c r="N230" s="12">
        <v>31.452475309806882</v>
      </c>
    </row>
    <row r="231" spans="1:14" x14ac:dyDescent="0.2">
      <c r="A231" s="4" t="s">
        <v>285</v>
      </c>
      <c r="B231" s="4">
        <v>68</v>
      </c>
      <c r="C231" s="4">
        <v>31646</v>
      </c>
      <c r="D231" s="7">
        <f t="shared" si="0"/>
        <v>31.599570245844657</v>
      </c>
      <c r="E231" s="4">
        <v>4051000</v>
      </c>
      <c r="F231" s="4">
        <v>-1.5</v>
      </c>
      <c r="G231" s="4">
        <v>273</v>
      </c>
      <c r="H231" s="4">
        <v>33105</v>
      </c>
      <c r="I231" s="4">
        <v>4012000</v>
      </c>
      <c r="J231" s="4">
        <v>3.3</v>
      </c>
      <c r="L231" s="4" t="s">
        <v>286</v>
      </c>
      <c r="M231" s="5">
        <v>31819</v>
      </c>
      <c r="N231" s="12">
        <v>31.427763286086929</v>
      </c>
    </row>
    <row r="232" spans="1:14" x14ac:dyDescent="0.2">
      <c r="A232" s="4" t="s">
        <v>101</v>
      </c>
      <c r="B232" s="4">
        <v>207</v>
      </c>
      <c r="C232" s="4">
        <v>31794</v>
      </c>
      <c r="D232" s="7">
        <f t="shared" si="0"/>
        <v>31.452475309806882</v>
      </c>
      <c r="E232" s="4">
        <v>4115000</v>
      </c>
      <c r="F232" s="4">
        <v>-3.5</v>
      </c>
      <c r="G232" s="4">
        <v>874</v>
      </c>
      <c r="H232" s="4">
        <v>31186</v>
      </c>
      <c r="I232" s="4">
        <v>4112000</v>
      </c>
      <c r="J232" s="4">
        <v>-0.8</v>
      </c>
      <c r="L232" s="4" t="s">
        <v>287</v>
      </c>
      <c r="M232" s="5">
        <v>32326</v>
      </c>
      <c r="N232" s="12">
        <v>30.93485120336571</v>
      </c>
    </row>
    <row r="233" spans="1:14" x14ac:dyDescent="0.2">
      <c r="A233" s="4" t="s">
        <v>286</v>
      </c>
      <c r="B233" s="4">
        <v>17</v>
      </c>
      <c r="C233" s="4">
        <v>31819</v>
      </c>
      <c r="D233" s="7">
        <f t="shared" si="0"/>
        <v>31.427763286086929</v>
      </c>
      <c r="E233" s="4">
        <v>3504000</v>
      </c>
      <c r="F233" s="4" t="s">
        <v>350</v>
      </c>
      <c r="G233" s="4">
        <v>97</v>
      </c>
      <c r="H233" s="4">
        <v>29984</v>
      </c>
      <c r="I233" s="4">
        <v>3417000</v>
      </c>
      <c r="J233" s="4" t="s">
        <v>350</v>
      </c>
      <c r="L233" s="4" t="s">
        <v>288</v>
      </c>
      <c r="M233" s="5">
        <v>32453</v>
      </c>
      <c r="N233" s="12">
        <v>30.813792253412629</v>
      </c>
    </row>
    <row r="234" spans="1:14" x14ac:dyDescent="0.2">
      <c r="A234" s="4" t="s">
        <v>287</v>
      </c>
      <c r="B234" s="4">
        <v>45</v>
      </c>
      <c r="C234" s="4">
        <v>32326</v>
      </c>
      <c r="D234" s="7">
        <f t="shared" si="0"/>
        <v>30.93485120336571</v>
      </c>
      <c r="E234" s="4">
        <v>4166000</v>
      </c>
      <c r="F234" s="4">
        <v>4.2</v>
      </c>
      <c r="G234" s="4">
        <v>219</v>
      </c>
      <c r="H234" s="4">
        <v>31256</v>
      </c>
      <c r="I234" s="4">
        <v>4086000</v>
      </c>
      <c r="J234" s="4">
        <v>8.3000000000000007</v>
      </c>
      <c r="L234" s="4" t="s">
        <v>42</v>
      </c>
      <c r="M234" s="5">
        <v>32910</v>
      </c>
      <c r="N234" s="12">
        <v>30.38590094196293</v>
      </c>
    </row>
    <row r="235" spans="1:14" x14ac:dyDescent="0.2">
      <c r="A235" s="4" t="s">
        <v>288</v>
      </c>
      <c r="B235" s="4">
        <v>143</v>
      </c>
      <c r="C235" s="4">
        <v>32453</v>
      </c>
      <c r="D235" s="7">
        <f t="shared" si="0"/>
        <v>30.813792253412629</v>
      </c>
      <c r="E235" s="4">
        <v>4155000</v>
      </c>
      <c r="F235" s="4">
        <v>4.2</v>
      </c>
      <c r="G235" s="4">
        <v>612</v>
      </c>
      <c r="H235" s="4">
        <v>31639</v>
      </c>
      <c r="I235" s="4">
        <v>4115000</v>
      </c>
      <c r="J235" s="4">
        <v>9</v>
      </c>
      <c r="L235" s="4" t="s">
        <v>289</v>
      </c>
      <c r="M235" s="5">
        <v>33163</v>
      </c>
      <c r="N235" s="12">
        <v>30.154087386545246</v>
      </c>
    </row>
    <row r="236" spans="1:14" x14ac:dyDescent="0.2">
      <c r="A236" s="4" t="s">
        <v>42</v>
      </c>
      <c r="B236" s="4">
        <v>2037</v>
      </c>
      <c r="C236" s="4">
        <v>32910</v>
      </c>
      <c r="D236" s="7">
        <f t="shared" si="0"/>
        <v>30.38590094196293</v>
      </c>
      <c r="E236" s="4">
        <v>4169000</v>
      </c>
      <c r="F236" s="4">
        <v>1.5</v>
      </c>
      <c r="G236" s="4">
        <v>9306</v>
      </c>
      <c r="H236" s="4">
        <v>32413</v>
      </c>
      <c r="I236" s="4">
        <v>4026000</v>
      </c>
      <c r="J236" s="4">
        <v>3.1</v>
      </c>
      <c r="L236" s="4" t="s">
        <v>290</v>
      </c>
      <c r="M236" s="5">
        <v>33381</v>
      </c>
      <c r="N236" s="12">
        <v>29.957161259399058</v>
      </c>
    </row>
    <row r="237" spans="1:14" x14ac:dyDescent="0.2">
      <c r="A237" s="4" t="s">
        <v>289</v>
      </c>
      <c r="B237" s="4">
        <v>157</v>
      </c>
      <c r="C237" s="4">
        <v>33163</v>
      </c>
      <c r="D237" s="7">
        <f t="shared" si="0"/>
        <v>30.154087386545246</v>
      </c>
      <c r="E237" s="4">
        <v>4459000</v>
      </c>
      <c r="F237" s="4">
        <v>0.5</v>
      </c>
      <c r="G237" s="4">
        <v>686</v>
      </c>
      <c r="H237" s="4">
        <v>32433</v>
      </c>
      <c r="I237" s="4">
        <v>4226000</v>
      </c>
      <c r="J237" s="4">
        <v>2.9</v>
      </c>
      <c r="L237" s="4" t="s">
        <v>291</v>
      </c>
      <c r="M237" s="5">
        <v>33383</v>
      </c>
      <c r="N237" s="12">
        <v>29.955366503909175</v>
      </c>
    </row>
    <row r="238" spans="1:14" x14ac:dyDescent="0.2">
      <c r="A238" s="4" t="s">
        <v>290</v>
      </c>
      <c r="B238" s="4">
        <v>52</v>
      </c>
      <c r="C238" s="4">
        <v>33381</v>
      </c>
      <c r="D238" s="7">
        <f t="shared" si="0"/>
        <v>29.957161259399058</v>
      </c>
      <c r="E238" s="4">
        <v>4158000</v>
      </c>
      <c r="F238" s="4">
        <v>-2.8</v>
      </c>
      <c r="G238" s="4">
        <v>212</v>
      </c>
      <c r="H238" s="4">
        <v>32605</v>
      </c>
      <c r="I238" s="4">
        <v>4031000</v>
      </c>
      <c r="J238" s="4">
        <v>-1.6</v>
      </c>
      <c r="L238" s="4" t="s">
        <v>292</v>
      </c>
      <c r="M238" s="5">
        <v>33419</v>
      </c>
      <c r="N238" s="12">
        <v>29.923097639067596</v>
      </c>
    </row>
    <row r="239" spans="1:14" x14ac:dyDescent="0.2">
      <c r="A239" s="4" t="s">
        <v>291</v>
      </c>
      <c r="B239" s="4">
        <v>27</v>
      </c>
      <c r="C239" s="4">
        <v>33383</v>
      </c>
      <c r="D239" s="7">
        <f t="shared" si="0"/>
        <v>29.955366503909175</v>
      </c>
      <c r="E239" s="4">
        <v>4732000</v>
      </c>
      <c r="F239" s="4">
        <v>7.5</v>
      </c>
      <c r="G239" s="4">
        <v>124</v>
      </c>
      <c r="H239" s="4">
        <v>32917</v>
      </c>
      <c r="I239" s="4">
        <v>4401000</v>
      </c>
      <c r="J239" s="4">
        <v>0.1</v>
      </c>
      <c r="L239" s="4" t="s">
        <v>293</v>
      </c>
      <c r="M239" s="5">
        <v>33676</v>
      </c>
      <c r="N239" s="12">
        <v>29.694738092410024</v>
      </c>
    </row>
    <row r="240" spans="1:14" x14ac:dyDescent="0.2">
      <c r="A240" s="4" t="s">
        <v>292</v>
      </c>
      <c r="B240" s="4">
        <v>23</v>
      </c>
      <c r="C240" s="4">
        <v>33419</v>
      </c>
      <c r="D240" s="7">
        <f t="shared" si="0"/>
        <v>29.923097639067596</v>
      </c>
      <c r="E240" s="4">
        <v>3123000</v>
      </c>
      <c r="F240" s="4" t="s">
        <v>350</v>
      </c>
      <c r="G240" s="4">
        <v>99</v>
      </c>
      <c r="H240" s="4">
        <v>40798</v>
      </c>
      <c r="I240" s="4">
        <v>4130000</v>
      </c>
      <c r="J240" s="4" t="s">
        <v>350</v>
      </c>
      <c r="L240" s="4" t="s">
        <v>294</v>
      </c>
      <c r="M240" s="5">
        <v>33918</v>
      </c>
      <c r="N240" s="12">
        <v>29.482870452267232</v>
      </c>
    </row>
    <row r="241" spans="1:14" x14ac:dyDescent="0.2">
      <c r="A241" s="4" t="s">
        <v>293</v>
      </c>
      <c r="B241" s="4">
        <v>19</v>
      </c>
      <c r="C241" s="4">
        <v>33676</v>
      </c>
      <c r="D241" s="7">
        <f t="shared" si="0"/>
        <v>29.694738092410024</v>
      </c>
      <c r="E241" s="4">
        <v>4535000</v>
      </c>
      <c r="F241" s="4" t="s">
        <v>350</v>
      </c>
      <c r="G241" s="4">
        <v>92</v>
      </c>
      <c r="H241" s="4">
        <v>33349</v>
      </c>
      <c r="I241" s="4">
        <v>4453000</v>
      </c>
      <c r="J241" s="4" t="s">
        <v>350</v>
      </c>
      <c r="L241" s="4" t="s">
        <v>295</v>
      </c>
      <c r="M241" s="5">
        <v>34169</v>
      </c>
      <c r="N241" s="12">
        <v>29.266294009189615</v>
      </c>
    </row>
    <row r="242" spans="1:14" x14ac:dyDescent="0.2">
      <c r="A242" s="4" t="s">
        <v>294</v>
      </c>
      <c r="B242" s="4">
        <v>161</v>
      </c>
      <c r="C242" s="4">
        <v>33918</v>
      </c>
      <c r="D242" s="7">
        <f t="shared" si="0"/>
        <v>29.482870452267232</v>
      </c>
      <c r="E242" s="4">
        <v>4565000</v>
      </c>
      <c r="F242" s="4">
        <v>3.1</v>
      </c>
      <c r="G242" s="4">
        <v>710</v>
      </c>
      <c r="H242" s="4">
        <v>34973</v>
      </c>
      <c r="I242" s="4">
        <v>4778000</v>
      </c>
      <c r="J242" s="4">
        <v>4.3</v>
      </c>
      <c r="L242" s="4" t="s">
        <v>296</v>
      </c>
      <c r="M242" s="5">
        <v>34346</v>
      </c>
      <c r="N242" s="12">
        <v>29.115471961800502</v>
      </c>
    </row>
    <row r="243" spans="1:14" x14ac:dyDescent="0.2">
      <c r="A243" s="4" t="s">
        <v>295</v>
      </c>
      <c r="B243" s="4">
        <v>71</v>
      </c>
      <c r="C243" s="4">
        <v>34169</v>
      </c>
      <c r="D243" s="7">
        <f t="shared" si="0"/>
        <v>29.266294009189615</v>
      </c>
      <c r="E243" s="4">
        <v>4832000</v>
      </c>
      <c r="F243" s="4">
        <v>-1.2</v>
      </c>
      <c r="G243" s="4">
        <v>304</v>
      </c>
      <c r="H243" s="4">
        <v>37349</v>
      </c>
      <c r="I243" s="4">
        <v>4920000</v>
      </c>
      <c r="J243" s="4">
        <v>3.1</v>
      </c>
      <c r="L243" s="4" t="s">
        <v>297</v>
      </c>
      <c r="M243" s="5">
        <v>34385</v>
      </c>
      <c r="N243" s="12">
        <v>29.082448742184091</v>
      </c>
    </row>
    <row r="244" spans="1:14" x14ac:dyDescent="0.2">
      <c r="A244" s="4" t="s">
        <v>296</v>
      </c>
      <c r="B244" s="4">
        <v>117</v>
      </c>
      <c r="C244" s="4">
        <v>34346</v>
      </c>
      <c r="D244" s="7">
        <f t="shared" si="0"/>
        <v>29.115471961800502</v>
      </c>
      <c r="E244" s="4">
        <v>4334000</v>
      </c>
      <c r="F244" s="4">
        <v>1.2</v>
      </c>
      <c r="G244" s="4">
        <v>462</v>
      </c>
      <c r="H244" s="4">
        <v>35093</v>
      </c>
      <c r="I244" s="4">
        <v>4498000</v>
      </c>
      <c r="J244" s="4">
        <v>0.3</v>
      </c>
      <c r="L244" s="4" t="s">
        <v>298</v>
      </c>
      <c r="M244" s="5">
        <v>34396</v>
      </c>
      <c r="N244" s="12">
        <v>29.073148040469821</v>
      </c>
    </row>
    <row r="245" spans="1:14" x14ac:dyDescent="0.2">
      <c r="A245" s="4" t="s">
        <v>297</v>
      </c>
      <c r="B245" s="4">
        <v>45</v>
      </c>
      <c r="C245" s="4">
        <v>34385</v>
      </c>
      <c r="D245" s="7">
        <f t="shared" si="0"/>
        <v>29.082448742184091</v>
      </c>
      <c r="E245" s="4">
        <v>4125000</v>
      </c>
      <c r="F245" s="4">
        <v>-4.0999999999999996</v>
      </c>
      <c r="G245" s="4">
        <v>183</v>
      </c>
      <c r="H245" s="4">
        <v>37415</v>
      </c>
      <c r="I245" s="4">
        <v>4699000</v>
      </c>
      <c r="J245" s="4">
        <v>2.2999999999999998</v>
      </c>
      <c r="L245" s="4" t="s">
        <v>299</v>
      </c>
      <c r="M245" s="5">
        <v>34557</v>
      </c>
      <c r="N245" s="12">
        <v>28.937697138061754</v>
      </c>
    </row>
    <row r="246" spans="1:14" x14ac:dyDescent="0.2">
      <c r="A246" s="4" t="s">
        <v>298</v>
      </c>
      <c r="B246" s="4">
        <v>42</v>
      </c>
      <c r="C246" s="4">
        <v>34396</v>
      </c>
      <c r="D246" s="7">
        <f t="shared" si="0"/>
        <v>29.073148040469821</v>
      </c>
      <c r="E246" s="4">
        <v>4257000</v>
      </c>
      <c r="F246" s="4">
        <v>-5.0999999999999996</v>
      </c>
      <c r="G246" s="4">
        <v>216</v>
      </c>
      <c r="H246" s="4">
        <v>35739</v>
      </c>
      <c r="I246" s="4">
        <v>4175000</v>
      </c>
      <c r="J246" s="4">
        <v>3.3</v>
      </c>
      <c r="L246" s="4" t="s">
        <v>300</v>
      </c>
      <c r="M246" s="5">
        <v>34680</v>
      </c>
      <c r="N246" s="12">
        <v>28.83506343713956</v>
      </c>
    </row>
    <row r="247" spans="1:14" x14ac:dyDescent="0.2">
      <c r="A247" s="4" t="s">
        <v>299</v>
      </c>
      <c r="B247" s="4">
        <v>161</v>
      </c>
      <c r="C247" s="4">
        <v>34557</v>
      </c>
      <c r="D247" s="7">
        <f t="shared" si="0"/>
        <v>28.937697138061754</v>
      </c>
      <c r="E247" s="4">
        <v>4441000</v>
      </c>
      <c r="F247" s="4">
        <v>-1.4</v>
      </c>
      <c r="G247" s="4">
        <v>694</v>
      </c>
      <c r="H247" s="4">
        <v>34940</v>
      </c>
      <c r="I247" s="4">
        <v>4500000</v>
      </c>
      <c r="J247" s="4">
        <v>-2.1</v>
      </c>
      <c r="L247" s="4" t="s">
        <v>44</v>
      </c>
      <c r="M247" s="5">
        <v>34727</v>
      </c>
      <c r="N247" s="12">
        <v>28.796037665217266</v>
      </c>
    </row>
    <row r="248" spans="1:14" x14ac:dyDescent="0.2">
      <c r="A248" s="4" t="s">
        <v>300</v>
      </c>
      <c r="B248" s="4">
        <v>52</v>
      </c>
      <c r="C248" s="4">
        <v>34680</v>
      </c>
      <c r="D248" s="7">
        <f t="shared" si="0"/>
        <v>28.83506343713956</v>
      </c>
      <c r="E248" s="4">
        <v>4947000</v>
      </c>
      <c r="F248" s="4">
        <v>2.2000000000000002</v>
      </c>
      <c r="G248" s="4">
        <v>235</v>
      </c>
      <c r="H248" s="4">
        <v>33212</v>
      </c>
      <c r="I248" s="4">
        <v>4680000</v>
      </c>
      <c r="J248" s="4">
        <v>5.2</v>
      </c>
      <c r="L248" s="4" t="s">
        <v>301</v>
      </c>
      <c r="M248" s="5">
        <v>34727</v>
      </c>
      <c r="N248" s="12">
        <v>28.796037665217266</v>
      </c>
    </row>
    <row r="249" spans="1:14" x14ac:dyDescent="0.2">
      <c r="A249" s="4" t="s">
        <v>44</v>
      </c>
      <c r="B249" s="4">
        <v>76</v>
      </c>
      <c r="C249" s="4">
        <v>34727</v>
      </c>
      <c r="D249" s="7">
        <f t="shared" si="0"/>
        <v>28.796037665217266</v>
      </c>
      <c r="E249" s="4">
        <v>4204000</v>
      </c>
      <c r="F249" s="4">
        <v>0.3</v>
      </c>
      <c r="G249" s="4">
        <v>406</v>
      </c>
      <c r="H249" s="4">
        <v>35858</v>
      </c>
      <c r="I249" s="4">
        <v>4014000</v>
      </c>
      <c r="J249" s="4">
        <v>-1.1000000000000001</v>
      </c>
      <c r="L249" s="4" t="s">
        <v>302</v>
      </c>
      <c r="M249" s="5">
        <v>34871</v>
      </c>
      <c r="N249" s="12">
        <v>28.677124257979411</v>
      </c>
    </row>
    <row r="250" spans="1:14" x14ac:dyDescent="0.2">
      <c r="A250" s="4" t="s">
        <v>301</v>
      </c>
      <c r="B250" s="4">
        <v>76</v>
      </c>
      <c r="C250" s="4">
        <v>34727</v>
      </c>
      <c r="D250" s="7">
        <f t="shared" si="0"/>
        <v>28.796037665217266</v>
      </c>
      <c r="E250" s="4">
        <v>4204000</v>
      </c>
      <c r="F250" s="4">
        <v>0.3</v>
      </c>
      <c r="G250" s="4">
        <v>406</v>
      </c>
      <c r="H250" s="4">
        <v>35858</v>
      </c>
      <c r="I250" s="4">
        <v>4014000</v>
      </c>
      <c r="J250" s="4">
        <v>-1.1000000000000001</v>
      </c>
      <c r="L250" s="4" t="s">
        <v>303</v>
      </c>
      <c r="M250" s="5">
        <v>35389</v>
      </c>
      <c r="N250" s="12">
        <v>28.257368108734351</v>
      </c>
    </row>
    <row r="251" spans="1:14" x14ac:dyDescent="0.2">
      <c r="A251" s="4" t="s">
        <v>302</v>
      </c>
      <c r="B251" s="4">
        <v>123</v>
      </c>
      <c r="C251" s="4">
        <v>34871</v>
      </c>
      <c r="D251" s="7">
        <f t="shared" si="0"/>
        <v>28.677124257979411</v>
      </c>
      <c r="E251" s="4">
        <v>3815000</v>
      </c>
      <c r="F251" s="4">
        <v>1.1000000000000001</v>
      </c>
      <c r="G251" s="4">
        <v>617</v>
      </c>
      <c r="H251" s="4">
        <v>39041</v>
      </c>
      <c r="I251" s="4">
        <v>3730000</v>
      </c>
      <c r="J251" s="4">
        <v>1.1000000000000001</v>
      </c>
      <c r="L251" s="4" t="s">
        <v>46</v>
      </c>
      <c r="M251" s="5">
        <v>35684</v>
      </c>
      <c r="N251" s="12">
        <v>28.023764152000897</v>
      </c>
    </row>
    <row r="252" spans="1:14" x14ac:dyDescent="0.2">
      <c r="A252" s="4" t="s">
        <v>303</v>
      </c>
      <c r="B252" s="4">
        <v>55</v>
      </c>
      <c r="C252" s="4">
        <v>35389</v>
      </c>
      <c r="D252" s="7">
        <f t="shared" si="0"/>
        <v>28.257368108734351</v>
      </c>
      <c r="E252" s="4">
        <v>4600000</v>
      </c>
      <c r="F252" s="4">
        <v>3.2</v>
      </c>
      <c r="G252" s="4">
        <v>250</v>
      </c>
      <c r="H252" s="4">
        <v>34656</v>
      </c>
      <c r="I252" s="4">
        <v>4792000</v>
      </c>
      <c r="J252" s="4">
        <v>2.1</v>
      </c>
      <c r="L252" s="4" t="s">
        <v>304</v>
      </c>
      <c r="M252" s="5">
        <v>35851</v>
      </c>
      <c r="N252" s="12">
        <v>27.893224735711694</v>
      </c>
    </row>
    <row r="253" spans="1:14" x14ac:dyDescent="0.2">
      <c r="A253" s="4" t="s">
        <v>46</v>
      </c>
      <c r="B253" s="4">
        <v>521</v>
      </c>
      <c r="C253" s="4">
        <v>35684</v>
      </c>
      <c r="D253" s="7">
        <f t="shared" si="0"/>
        <v>28.023764152000897</v>
      </c>
      <c r="E253" s="4">
        <v>4593000</v>
      </c>
      <c r="F253" s="4">
        <v>3.3</v>
      </c>
      <c r="G253" s="4">
        <v>2365</v>
      </c>
      <c r="H253" s="4">
        <v>35046</v>
      </c>
      <c r="I253" s="4">
        <v>4459000</v>
      </c>
      <c r="J253" s="4">
        <v>4.0999999999999996</v>
      </c>
      <c r="L253" s="4" t="s">
        <v>305</v>
      </c>
      <c r="M253" s="5">
        <v>36043</v>
      </c>
      <c r="N253" s="12">
        <v>27.744638348639125</v>
      </c>
    </row>
    <row r="254" spans="1:14" x14ac:dyDescent="0.2">
      <c r="A254" s="4" t="s">
        <v>304</v>
      </c>
      <c r="B254" s="4">
        <v>79</v>
      </c>
      <c r="C254" s="4">
        <v>35851</v>
      </c>
      <c r="D254" s="7">
        <f t="shared" si="0"/>
        <v>27.893224735711694</v>
      </c>
      <c r="E254" s="4">
        <v>4506000</v>
      </c>
      <c r="F254" s="4">
        <v>0.2</v>
      </c>
      <c r="G254" s="4">
        <v>318</v>
      </c>
      <c r="H254" s="4">
        <v>36109</v>
      </c>
      <c r="I254" s="4">
        <v>4305000</v>
      </c>
      <c r="J254" s="4">
        <v>9.3000000000000007</v>
      </c>
      <c r="L254" s="4" t="s">
        <v>306</v>
      </c>
      <c r="M254" s="5">
        <v>36189</v>
      </c>
      <c r="N254" s="12">
        <v>27.632706070905524</v>
      </c>
    </row>
    <row r="255" spans="1:14" x14ac:dyDescent="0.2">
      <c r="A255" s="4" t="s">
        <v>305</v>
      </c>
      <c r="B255" s="4">
        <v>24</v>
      </c>
      <c r="C255" s="4">
        <v>36043</v>
      </c>
      <c r="D255" s="7">
        <f t="shared" si="0"/>
        <v>27.744638348639125</v>
      </c>
      <c r="E255" s="4">
        <v>4107000</v>
      </c>
      <c r="F255" s="4" t="s">
        <v>350</v>
      </c>
      <c r="G255" s="4">
        <v>138</v>
      </c>
      <c r="H255" s="4">
        <v>35950</v>
      </c>
      <c r="I255" s="4">
        <v>3735000</v>
      </c>
      <c r="J255" s="4" t="s">
        <v>350</v>
      </c>
      <c r="L255" s="4" t="s">
        <v>307</v>
      </c>
      <c r="M255" s="5">
        <v>36210</v>
      </c>
      <c r="N255" s="12">
        <v>27.616680475006905</v>
      </c>
    </row>
    <row r="256" spans="1:14" x14ac:dyDescent="0.2">
      <c r="A256" s="4" t="s">
        <v>306</v>
      </c>
      <c r="B256" s="4">
        <v>48</v>
      </c>
      <c r="C256" s="4">
        <v>36189</v>
      </c>
      <c r="D256" s="7">
        <f t="shared" si="0"/>
        <v>27.632706070905524</v>
      </c>
      <c r="E256" s="4">
        <v>4251000</v>
      </c>
      <c r="F256" s="4">
        <v>-0.3</v>
      </c>
      <c r="G256" s="4">
        <v>217</v>
      </c>
      <c r="H256" s="4">
        <v>36742</v>
      </c>
      <c r="I256" s="4">
        <v>4500000</v>
      </c>
      <c r="J256" s="4">
        <v>-2.9</v>
      </c>
      <c r="L256" s="4" t="s">
        <v>308</v>
      </c>
      <c r="M256" s="5">
        <v>36566</v>
      </c>
      <c r="N256" s="12">
        <v>27.34780944046382</v>
      </c>
    </row>
    <row r="257" spans="1:14" x14ac:dyDescent="0.2">
      <c r="A257" s="4" t="s">
        <v>307</v>
      </c>
      <c r="B257" s="4">
        <v>100</v>
      </c>
      <c r="C257" s="4">
        <v>36210</v>
      </c>
      <c r="D257" s="7">
        <f t="shared" si="0"/>
        <v>27.616680475006905</v>
      </c>
      <c r="E257" s="4">
        <v>4616000</v>
      </c>
      <c r="F257" s="4">
        <v>-1.9</v>
      </c>
      <c r="G257" s="4">
        <v>404</v>
      </c>
      <c r="H257" s="4">
        <v>37504</v>
      </c>
      <c r="I257" s="4">
        <v>4626000</v>
      </c>
      <c r="J257" s="4">
        <v>-2.6</v>
      </c>
      <c r="L257" s="4" t="s">
        <v>309</v>
      </c>
      <c r="M257" s="5">
        <v>37116</v>
      </c>
      <c r="N257" s="12">
        <v>26.942558465351869</v>
      </c>
    </row>
    <row r="258" spans="1:14" x14ac:dyDescent="0.2">
      <c r="A258" s="4" t="s">
        <v>308</v>
      </c>
      <c r="B258" s="4">
        <v>28</v>
      </c>
      <c r="C258" s="4">
        <v>36566</v>
      </c>
      <c r="D258" s="7">
        <f t="shared" si="0"/>
        <v>27.34780944046382</v>
      </c>
      <c r="E258" s="4">
        <v>5116000</v>
      </c>
      <c r="F258" s="4">
        <v>-1.2</v>
      </c>
      <c r="G258" s="4">
        <v>115</v>
      </c>
      <c r="H258" s="4">
        <v>35821</v>
      </c>
      <c r="I258" s="4">
        <v>4865000</v>
      </c>
      <c r="J258" s="4">
        <v>7.3</v>
      </c>
      <c r="L258" s="4" t="s">
        <v>310</v>
      </c>
      <c r="M258" s="5">
        <v>37168</v>
      </c>
      <c r="N258" s="12">
        <v>26.904864399483426</v>
      </c>
    </row>
    <row r="259" spans="1:14" x14ac:dyDescent="0.2">
      <c r="A259" s="4" t="s">
        <v>309</v>
      </c>
      <c r="B259" s="4">
        <v>172</v>
      </c>
      <c r="C259" s="4">
        <v>37116</v>
      </c>
      <c r="D259" s="7">
        <f t="shared" si="0"/>
        <v>26.942558465351869</v>
      </c>
      <c r="E259" s="4">
        <v>4959000</v>
      </c>
      <c r="F259" s="4">
        <v>-1</v>
      </c>
      <c r="G259" s="4">
        <v>890</v>
      </c>
      <c r="H259" s="4">
        <v>37591</v>
      </c>
      <c r="I259" s="4">
        <v>4943000</v>
      </c>
      <c r="J259" s="4">
        <v>-0.2</v>
      </c>
      <c r="L259" s="4" t="s">
        <v>311</v>
      </c>
      <c r="M259" s="5">
        <v>37563</v>
      </c>
      <c r="N259" s="12">
        <v>26.621941804435217</v>
      </c>
    </row>
    <row r="260" spans="1:14" x14ac:dyDescent="0.2">
      <c r="A260" s="4" t="s">
        <v>310</v>
      </c>
      <c r="B260" s="4">
        <v>30</v>
      </c>
      <c r="C260" s="4">
        <v>37168</v>
      </c>
      <c r="D260" s="7">
        <f t="shared" ref="D260:D301" si="1">1000000/C260</f>
        <v>26.904864399483426</v>
      </c>
      <c r="E260" s="4">
        <v>4597000</v>
      </c>
      <c r="F260" s="4">
        <v>2.8</v>
      </c>
      <c r="G260" s="4">
        <v>115</v>
      </c>
      <c r="H260" s="4">
        <v>37057</v>
      </c>
      <c r="I260" s="4">
        <v>4429000</v>
      </c>
      <c r="J260" s="4">
        <v>6.9</v>
      </c>
      <c r="L260" s="4" t="s">
        <v>312</v>
      </c>
      <c r="M260" s="5">
        <v>37802</v>
      </c>
      <c r="N260" s="12">
        <v>26.453626792233216</v>
      </c>
    </row>
    <row r="261" spans="1:14" x14ac:dyDescent="0.2">
      <c r="A261" s="4" t="s">
        <v>311</v>
      </c>
      <c r="B261" s="4">
        <v>103</v>
      </c>
      <c r="C261" s="4">
        <v>37563</v>
      </c>
      <c r="D261" s="7">
        <f t="shared" si="1"/>
        <v>26.621941804435217</v>
      </c>
      <c r="E261" s="4">
        <v>4619000</v>
      </c>
      <c r="F261" s="4">
        <v>8.6999999999999993</v>
      </c>
      <c r="G261" s="4">
        <v>398</v>
      </c>
      <c r="H261" s="4">
        <v>37233</v>
      </c>
      <c r="I261" s="4">
        <v>4530000</v>
      </c>
      <c r="J261" s="4">
        <v>8.6999999999999993</v>
      </c>
      <c r="L261" s="4" t="s">
        <v>313</v>
      </c>
      <c r="M261" s="5">
        <v>37946</v>
      </c>
      <c r="N261" s="12">
        <v>26.353238813050123</v>
      </c>
    </row>
    <row r="262" spans="1:14" x14ac:dyDescent="0.2">
      <c r="A262" s="4" t="s">
        <v>312</v>
      </c>
      <c r="B262" s="4">
        <v>42</v>
      </c>
      <c r="C262" s="4">
        <v>37802</v>
      </c>
      <c r="D262" s="7">
        <f t="shared" si="1"/>
        <v>26.453626792233216</v>
      </c>
      <c r="E262" s="4">
        <v>5538000</v>
      </c>
      <c r="F262" s="4">
        <v>-6.5</v>
      </c>
      <c r="G262" s="4">
        <v>148</v>
      </c>
      <c r="H262" s="4">
        <v>37902</v>
      </c>
      <c r="I262" s="4">
        <v>5333000</v>
      </c>
      <c r="J262" s="4" t="s">
        <v>350</v>
      </c>
      <c r="L262" s="4" t="s">
        <v>48</v>
      </c>
      <c r="M262" s="5">
        <v>38470</v>
      </c>
      <c r="N262" s="12">
        <v>25.994281258123213</v>
      </c>
    </row>
    <row r="263" spans="1:14" x14ac:dyDescent="0.2">
      <c r="A263" s="4" t="s">
        <v>313</v>
      </c>
      <c r="B263" s="4">
        <v>69</v>
      </c>
      <c r="C263" s="4">
        <v>37946</v>
      </c>
      <c r="D263" s="7">
        <f t="shared" si="1"/>
        <v>26.353238813050123</v>
      </c>
      <c r="E263" s="4">
        <v>5409000</v>
      </c>
      <c r="F263" s="4">
        <v>4.0999999999999996</v>
      </c>
      <c r="G263" s="4">
        <v>246</v>
      </c>
      <c r="H263" s="4">
        <v>38389</v>
      </c>
      <c r="I263" s="4">
        <v>5255000</v>
      </c>
      <c r="J263" s="4">
        <v>3.8</v>
      </c>
      <c r="L263" s="4" t="s">
        <v>314</v>
      </c>
      <c r="M263" s="5">
        <v>38539</v>
      </c>
      <c r="N263" s="12">
        <v>25.947741249124263</v>
      </c>
    </row>
    <row r="264" spans="1:14" x14ac:dyDescent="0.2">
      <c r="A264" s="4" t="s">
        <v>48</v>
      </c>
      <c r="B264" s="4">
        <v>803</v>
      </c>
      <c r="C264" s="4">
        <v>38470</v>
      </c>
      <c r="D264" s="7">
        <f t="shared" si="1"/>
        <v>25.994281258123213</v>
      </c>
      <c r="E264" s="4">
        <v>5230000</v>
      </c>
      <c r="F264" s="4">
        <v>1.3</v>
      </c>
      <c r="G264" s="4">
        <v>3713</v>
      </c>
      <c r="H264" s="4">
        <v>37668</v>
      </c>
      <c r="I264" s="4">
        <v>5160000</v>
      </c>
      <c r="J264" s="4">
        <v>4.7</v>
      </c>
      <c r="L264" s="4" t="s">
        <v>315</v>
      </c>
      <c r="M264" s="5">
        <v>39241</v>
      </c>
      <c r="N264" s="12">
        <v>25.483550368237303</v>
      </c>
    </row>
    <row r="265" spans="1:14" x14ac:dyDescent="0.2">
      <c r="A265" s="4" t="s">
        <v>314</v>
      </c>
      <c r="B265" s="4">
        <v>22</v>
      </c>
      <c r="C265" s="4">
        <v>38539</v>
      </c>
      <c r="D265" s="7">
        <f t="shared" si="1"/>
        <v>25.947741249124263</v>
      </c>
      <c r="E265" s="4">
        <v>4160000</v>
      </c>
      <c r="F265" s="4" t="s">
        <v>350</v>
      </c>
      <c r="G265" s="4">
        <v>121</v>
      </c>
      <c r="H265" s="4">
        <v>32696</v>
      </c>
      <c r="I265" s="4">
        <v>3532000</v>
      </c>
      <c r="J265" s="4" t="s">
        <v>350</v>
      </c>
      <c r="L265" s="4" t="s">
        <v>316</v>
      </c>
      <c r="M265" s="5">
        <v>39627</v>
      </c>
      <c r="N265" s="12">
        <v>25.23531935296641</v>
      </c>
    </row>
    <row r="266" spans="1:14" x14ac:dyDescent="0.2">
      <c r="A266" s="4" t="s">
        <v>315</v>
      </c>
      <c r="B266" s="4">
        <v>25</v>
      </c>
      <c r="C266" s="4">
        <v>39241</v>
      </c>
      <c r="D266" s="7">
        <f t="shared" si="1"/>
        <v>25.483550368237303</v>
      </c>
      <c r="E266" s="4">
        <v>4549000</v>
      </c>
      <c r="F266" s="4">
        <v>-0.1</v>
      </c>
      <c r="G266" s="4">
        <v>165</v>
      </c>
      <c r="H266" s="4">
        <v>42544</v>
      </c>
      <c r="I266" s="4">
        <v>4237000</v>
      </c>
      <c r="J266" s="4">
        <v>-7.4</v>
      </c>
      <c r="L266" s="4" t="s">
        <v>317</v>
      </c>
      <c r="M266" s="5">
        <v>40392</v>
      </c>
      <c r="N266" s="12">
        <v>24.757377698554169</v>
      </c>
    </row>
    <row r="267" spans="1:14" x14ac:dyDescent="0.2">
      <c r="A267" s="4" t="s">
        <v>316</v>
      </c>
      <c r="B267" s="4">
        <v>118</v>
      </c>
      <c r="C267" s="4">
        <v>39627</v>
      </c>
      <c r="D267" s="7">
        <f t="shared" si="1"/>
        <v>25.23531935296641</v>
      </c>
      <c r="E267" s="4">
        <v>5243000</v>
      </c>
      <c r="F267" s="4">
        <v>-3.4</v>
      </c>
      <c r="G267" s="4">
        <v>539</v>
      </c>
      <c r="H267" s="4">
        <v>45259</v>
      </c>
      <c r="I267" s="4">
        <v>5602000</v>
      </c>
      <c r="J267" s="4">
        <v>1.3</v>
      </c>
      <c r="L267" s="4" t="s">
        <v>318</v>
      </c>
      <c r="M267" s="5">
        <v>40934</v>
      </c>
      <c r="N267" s="12">
        <v>24.42956955098451</v>
      </c>
    </row>
    <row r="268" spans="1:14" x14ac:dyDescent="0.2">
      <c r="A268" s="4" t="s">
        <v>317</v>
      </c>
      <c r="B268" s="4">
        <v>38</v>
      </c>
      <c r="C268" s="4">
        <v>40392</v>
      </c>
      <c r="D268" s="7">
        <f t="shared" si="1"/>
        <v>24.757377698554169</v>
      </c>
      <c r="E268" s="4">
        <v>5136000</v>
      </c>
      <c r="F268" s="4">
        <v>-3.6</v>
      </c>
      <c r="G268" s="4">
        <v>202</v>
      </c>
      <c r="H268" s="4">
        <v>40181</v>
      </c>
      <c r="I268" s="4">
        <v>5320000</v>
      </c>
      <c r="J268" s="4">
        <v>1.6</v>
      </c>
      <c r="L268" s="4" t="s">
        <v>319</v>
      </c>
      <c r="M268" s="5">
        <v>41911</v>
      </c>
      <c r="N268" s="12">
        <v>23.860084464699003</v>
      </c>
    </row>
    <row r="269" spans="1:14" x14ac:dyDescent="0.2">
      <c r="A269" s="4" t="s">
        <v>318</v>
      </c>
      <c r="B269" s="4">
        <v>42</v>
      </c>
      <c r="C269" s="4">
        <v>40934</v>
      </c>
      <c r="D269" s="7">
        <f t="shared" si="1"/>
        <v>24.42956955098451</v>
      </c>
      <c r="E269" s="4">
        <v>5563000</v>
      </c>
      <c r="F269" s="4">
        <v>3.1</v>
      </c>
      <c r="G269" s="4">
        <v>191</v>
      </c>
      <c r="H269" s="4">
        <v>41181</v>
      </c>
      <c r="I269" s="4">
        <v>5450000</v>
      </c>
      <c r="J269" s="4">
        <v>4.8</v>
      </c>
      <c r="L269" s="4" t="s">
        <v>320</v>
      </c>
      <c r="M269" s="5">
        <v>42339</v>
      </c>
      <c r="N269" s="12">
        <v>23.618885660974517</v>
      </c>
    </row>
    <row r="270" spans="1:14" x14ac:dyDescent="0.2">
      <c r="A270" s="4" t="s">
        <v>319</v>
      </c>
      <c r="B270" s="4">
        <v>75</v>
      </c>
      <c r="C270" s="4">
        <v>41911</v>
      </c>
      <c r="D270" s="7">
        <f t="shared" si="1"/>
        <v>23.860084464699003</v>
      </c>
      <c r="E270" s="4">
        <v>5696000</v>
      </c>
      <c r="F270" s="4">
        <v>-5.2</v>
      </c>
      <c r="G270" s="4">
        <v>328</v>
      </c>
      <c r="H270" s="4">
        <v>42711</v>
      </c>
      <c r="I270" s="4">
        <v>5458000</v>
      </c>
      <c r="J270" s="4">
        <v>-2.2999999999999998</v>
      </c>
      <c r="L270" s="4" t="s">
        <v>321</v>
      </c>
      <c r="M270" s="5">
        <v>42490</v>
      </c>
      <c r="N270" s="12">
        <v>23.534949399858789</v>
      </c>
    </row>
    <row r="271" spans="1:14" x14ac:dyDescent="0.2">
      <c r="A271" s="4" t="s">
        <v>320</v>
      </c>
      <c r="B271" s="4">
        <v>88</v>
      </c>
      <c r="C271" s="4">
        <v>42339</v>
      </c>
      <c r="D271" s="7">
        <f t="shared" si="1"/>
        <v>23.618885660974517</v>
      </c>
      <c r="E271" s="4">
        <v>5319000</v>
      </c>
      <c r="F271" s="4">
        <v>3.8</v>
      </c>
      <c r="G271" s="4">
        <v>337</v>
      </c>
      <c r="H271" s="4">
        <v>43709</v>
      </c>
      <c r="I271" s="4">
        <v>5116000</v>
      </c>
      <c r="J271" s="4">
        <v>5.4</v>
      </c>
      <c r="L271" s="4" t="s">
        <v>50</v>
      </c>
      <c r="M271" s="5">
        <v>43551</v>
      </c>
      <c r="N271" s="12">
        <v>22.961585267846893</v>
      </c>
    </row>
    <row r="272" spans="1:14" x14ac:dyDescent="0.2">
      <c r="A272" s="4" t="s">
        <v>321</v>
      </c>
      <c r="B272" s="4">
        <v>96</v>
      </c>
      <c r="C272" s="4">
        <v>42490</v>
      </c>
      <c r="D272" s="7">
        <f t="shared" si="1"/>
        <v>23.534949399858789</v>
      </c>
      <c r="E272" s="4">
        <v>5797000</v>
      </c>
      <c r="F272" s="4">
        <v>4.2</v>
      </c>
      <c r="G272" s="4">
        <v>394</v>
      </c>
      <c r="H272" s="4">
        <v>42256</v>
      </c>
      <c r="I272" s="4">
        <v>5608000</v>
      </c>
      <c r="J272" s="4">
        <v>2</v>
      </c>
      <c r="L272" s="4" t="s">
        <v>322</v>
      </c>
      <c r="M272" s="5">
        <v>43810</v>
      </c>
      <c r="N272" s="12">
        <v>22.825838849577721</v>
      </c>
    </row>
    <row r="273" spans="1:14" x14ac:dyDescent="0.2">
      <c r="A273" s="4" t="s">
        <v>50</v>
      </c>
      <c r="B273" s="4">
        <v>1211</v>
      </c>
      <c r="C273" s="4">
        <v>43551</v>
      </c>
      <c r="D273" s="7">
        <f t="shared" si="1"/>
        <v>22.961585267846893</v>
      </c>
      <c r="E273" s="4">
        <v>5690000</v>
      </c>
      <c r="F273" s="4">
        <v>2.7</v>
      </c>
      <c r="G273" s="4">
        <v>5336</v>
      </c>
      <c r="H273" s="4">
        <v>43229</v>
      </c>
      <c r="I273" s="4">
        <v>5565000</v>
      </c>
      <c r="J273" s="4">
        <v>3.5</v>
      </c>
      <c r="L273" s="4" t="s">
        <v>323</v>
      </c>
      <c r="M273" s="5">
        <v>43983</v>
      </c>
      <c r="N273" s="12">
        <v>22.736057112975466</v>
      </c>
    </row>
    <row r="274" spans="1:14" x14ac:dyDescent="0.2">
      <c r="A274" s="4" t="s">
        <v>322</v>
      </c>
      <c r="B274" s="4">
        <v>93</v>
      </c>
      <c r="C274" s="4">
        <v>43810</v>
      </c>
      <c r="D274" s="7">
        <f t="shared" si="1"/>
        <v>22.825838849577721</v>
      </c>
      <c r="E274" s="4">
        <v>5819000</v>
      </c>
      <c r="F274" s="4">
        <v>2.6</v>
      </c>
      <c r="G274" s="4">
        <v>407</v>
      </c>
      <c r="H274" s="4">
        <v>41178</v>
      </c>
      <c r="I274" s="4">
        <v>5587000</v>
      </c>
      <c r="J274" s="4">
        <v>9.5</v>
      </c>
      <c r="L274" s="4" t="s">
        <v>324</v>
      </c>
      <c r="M274" s="5">
        <v>44111</v>
      </c>
      <c r="N274" s="12">
        <v>22.670082292398721</v>
      </c>
    </row>
    <row r="275" spans="1:14" x14ac:dyDescent="0.2">
      <c r="A275" s="4" t="s">
        <v>323</v>
      </c>
      <c r="B275" s="4">
        <v>185</v>
      </c>
      <c r="C275" s="4">
        <v>43983</v>
      </c>
      <c r="D275" s="7">
        <f t="shared" si="1"/>
        <v>22.736057112975466</v>
      </c>
      <c r="E275" s="4">
        <v>5990000</v>
      </c>
      <c r="F275" s="4">
        <v>3</v>
      </c>
      <c r="G275" s="4">
        <v>885</v>
      </c>
      <c r="H275" s="4">
        <v>44553</v>
      </c>
      <c r="I275" s="4">
        <v>6033000</v>
      </c>
      <c r="J275" s="4">
        <v>7</v>
      </c>
      <c r="L275" s="4" t="s">
        <v>325</v>
      </c>
      <c r="M275" s="5">
        <v>44732</v>
      </c>
      <c r="N275" s="12">
        <v>22.355360815523561</v>
      </c>
    </row>
    <row r="276" spans="1:14" x14ac:dyDescent="0.2">
      <c r="A276" s="4" t="s">
        <v>324</v>
      </c>
      <c r="B276" s="4">
        <v>70</v>
      </c>
      <c r="C276" s="4">
        <v>44111</v>
      </c>
      <c r="D276" s="7">
        <f t="shared" si="1"/>
        <v>22.670082292398721</v>
      </c>
      <c r="E276" s="4">
        <v>5421000</v>
      </c>
      <c r="F276" s="4">
        <v>8.6</v>
      </c>
      <c r="G276" s="4">
        <v>325</v>
      </c>
      <c r="H276" s="4">
        <v>43285</v>
      </c>
      <c r="I276" s="4">
        <v>5386000</v>
      </c>
      <c r="J276" s="4">
        <v>8.5</v>
      </c>
      <c r="L276" s="4" t="s">
        <v>326</v>
      </c>
      <c r="M276" s="5">
        <v>44765</v>
      </c>
      <c r="N276" s="12">
        <v>22.338880822070813</v>
      </c>
    </row>
    <row r="277" spans="1:14" x14ac:dyDescent="0.2">
      <c r="A277" s="4" t="s">
        <v>325</v>
      </c>
      <c r="B277" s="4">
        <v>103</v>
      </c>
      <c r="C277" s="4">
        <v>44732</v>
      </c>
      <c r="D277" s="7">
        <f t="shared" si="1"/>
        <v>22.355360815523561</v>
      </c>
      <c r="E277" s="4">
        <v>5868000</v>
      </c>
      <c r="F277" s="4">
        <v>3.7</v>
      </c>
      <c r="G277" s="4">
        <v>389</v>
      </c>
      <c r="H277" s="4">
        <v>46294</v>
      </c>
      <c r="I277" s="4">
        <v>6031000</v>
      </c>
      <c r="J277" s="4">
        <v>2.8</v>
      </c>
      <c r="L277" s="4" t="s">
        <v>327</v>
      </c>
      <c r="M277" s="5">
        <v>45152</v>
      </c>
      <c r="N277" s="12">
        <v>22.147413182140326</v>
      </c>
    </row>
    <row r="278" spans="1:14" x14ac:dyDescent="0.2">
      <c r="A278" s="4" t="s">
        <v>326</v>
      </c>
      <c r="B278" s="4">
        <v>169</v>
      </c>
      <c r="C278" s="4">
        <v>44765</v>
      </c>
      <c r="D278" s="7">
        <f t="shared" si="1"/>
        <v>22.338880822070813</v>
      </c>
      <c r="E278" s="4">
        <v>6044000</v>
      </c>
      <c r="F278" s="4">
        <v>2.2000000000000002</v>
      </c>
      <c r="G278" s="4">
        <v>781</v>
      </c>
      <c r="H278" s="4">
        <v>44388</v>
      </c>
      <c r="I278" s="4">
        <v>5838000</v>
      </c>
      <c r="J278" s="4">
        <v>0.2</v>
      </c>
      <c r="L278" s="4" t="s">
        <v>328</v>
      </c>
      <c r="M278" s="5">
        <v>45739</v>
      </c>
      <c r="N278" s="12">
        <v>21.86318021819454</v>
      </c>
    </row>
    <row r="279" spans="1:14" x14ac:dyDescent="0.2">
      <c r="A279" s="4" t="s">
        <v>327</v>
      </c>
      <c r="B279" s="4">
        <v>108</v>
      </c>
      <c r="C279" s="4">
        <v>45152</v>
      </c>
      <c r="D279" s="7">
        <f t="shared" si="1"/>
        <v>22.147413182140326</v>
      </c>
      <c r="E279" s="4">
        <v>5124000</v>
      </c>
      <c r="F279" s="4">
        <v>1.2</v>
      </c>
      <c r="G279" s="4">
        <v>544</v>
      </c>
      <c r="H279" s="4">
        <v>45841</v>
      </c>
      <c r="I279" s="4">
        <v>5124000</v>
      </c>
      <c r="J279" s="4">
        <v>3.1</v>
      </c>
      <c r="L279" s="4" t="s">
        <v>329</v>
      </c>
      <c r="M279" s="5">
        <v>48668</v>
      </c>
      <c r="N279" s="12">
        <v>20.547382263499632</v>
      </c>
    </row>
    <row r="280" spans="1:14" x14ac:dyDescent="0.2">
      <c r="A280" s="4" t="s">
        <v>328</v>
      </c>
      <c r="B280" s="4">
        <v>29</v>
      </c>
      <c r="C280" s="4">
        <v>45739</v>
      </c>
      <c r="D280" s="7">
        <f t="shared" si="1"/>
        <v>21.86318021819454</v>
      </c>
      <c r="E280" s="4">
        <v>5444000</v>
      </c>
      <c r="F280" s="4">
        <v>7</v>
      </c>
      <c r="G280" s="4">
        <v>146</v>
      </c>
      <c r="H280" s="4">
        <v>41997</v>
      </c>
      <c r="I280" s="4">
        <v>4777000</v>
      </c>
      <c r="J280" s="4">
        <v>0.6</v>
      </c>
      <c r="L280" s="4" t="s">
        <v>330</v>
      </c>
      <c r="M280" s="5">
        <v>49351</v>
      </c>
      <c r="N280" s="12">
        <v>20.263013920690565</v>
      </c>
    </row>
    <row r="281" spans="1:14" x14ac:dyDescent="0.2">
      <c r="A281" s="4" t="s">
        <v>329</v>
      </c>
      <c r="B281" s="4">
        <v>75</v>
      </c>
      <c r="C281" s="4">
        <v>48668</v>
      </c>
      <c r="D281" s="7">
        <f t="shared" si="1"/>
        <v>20.547382263499632</v>
      </c>
      <c r="E281" s="4">
        <v>6503000</v>
      </c>
      <c r="F281" s="4">
        <v>0.4</v>
      </c>
      <c r="G281" s="4">
        <v>356</v>
      </c>
      <c r="H281" s="4">
        <v>50203</v>
      </c>
      <c r="I281" s="4">
        <v>6398000</v>
      </c>
      <c r="J281" s="4">
        <v>4</v>
      </c>
      <c r="L281" s="4" t="s">
        <v>331</v>
      </c>
      <c r="M281" s="5">
        <v>49472</v>
      </c>
      <c r="N281" s="12">
        <v>20.213454075032342</v>
      </c>
    </row>
    <row r="282" spans="1:14" x14ac:dyDescent="0.2">
      <c r="A282" s="4" t="s">
        <v>330</v>
      </c>
      <c r="B282" s="4">
        <v>55</v>
      </c>
      <c r="C282" s="4">
        <v>49351</v>
      </c>
      <c r="D282" s="7">
        <f t="shared" si="1"/>
        <v>20.263013920690565</v>
      </c>
      <c r="E282" s="4">
        <v>6887000</v>
      </c>
      <c r="F282" s="4">
        <v>-1.1000000000000001</v>
      </c>
      <c r="G282" s="4">
        <v>219</v>
      </c>
      <c r="H282" s="4">
        <v>48915</v>
      </c>
      <c r="I282" s="4">
        <v>7114000</v>
      </c>
      <c r="J282" s="4">
        <v>2.6</v>
      </c>
      <c r="L282" s="4" t="s">
        <v>332</v>
      </c>
      <c r="M282" s="5">
        <v>49869</v>
      </c>
      <c r="N282" s="12">
        <v>20.052537648639436</v>
      </c>
    </row>
    <row r="283" spans="1:14" x14ac:dyDescent="0.2">
      <c r="A283" s="4" t="s">
        <v>331</v>
      </c>
      <c r="B283" s="4">
        <v>16</v>
      </c>
      <c r="C283" s="4">
        <v>49472</v>
      </c>
      <c r="D283" s="7">
        <f t="shared" si="1"/>
        <v>20.213454075032342</v>
      </c>
      <c r="E283" s="4">
        <v>6239000</v>
      </c>
      <c r="F283" s="4" t="s">
        <v>350</v>
      </c>
      <c r="G283" s="4">
        <v>100</v>
      </c>
      <c r="H283" s="4">
        <v>44405</v>
      </c>
      <c r="I283" s="4">
        <v>5998000</v>
      </c>
      <c r="J283" s="4" t="s">
        <v>350</v>
      </c>
      <c r="L283" s="4" t="s">
        <v>333</v>
      </c>
      <c r="M283" s="5">
        <v>50831</v>
      </c>
      <c r="N283" s="12">
        <v>19.673034172060358</v>
      </c>
    </row>
    <row r="284" spans="1:14" x14ac:dyDescent="0.2">
      <c r="A284" s="4" t="s">
        <v>332</v>
      </c>
      <c r="B284" s="4">
        <v>73</v>
      </c>
      <c r="C284" s="4">
        <v>49869</v>
      </c>
      <c r="D284" s="7">
        <f t="shared" si="1"/>
        <v>20.052537648639436</v>
      </c>
      <c r="E284" s="4">
        <v>7094000</v>
      </c>
      <c r="F284" s="4">
        <v>6.5</v>
      </c>
      <c r="G284" s="4">
        <v>256</v>
      </c>
      <c r="H284" s="4">
        <v>49360</v>
      </c>
      <c r="I284" s="4">
        <v>6682000</v>
      </c>
      <c r="J284" s="4">
        <v>2.6</v>
      </c>
      <c r="L284" s="4" t="s">
        <v>334</v>
      </c>
      <c r="M284" s="5">
        <v>51794</v>
      </c>
      <c r="N284" s="12">
        <v>19.307255666679538</v>
      </c>
    </row>
    <row r="285" spans="1:14" x14ac:dyDescent="0.2">
      <c r="A285" s="4" t="s">
        <v>333</v>
      </c>
      <c r="B285" s="4">
        <v>369</v>
      </c>
      <c r="C285" s="4">
        <v>50831</v>
      </c>
      <c r="D285" s="7">
        <f t="shared" si="1"/>
        <v>19.673034172060358</v>
      </c>
      <c r="E285" s="4">
        <v>6943000</v>
      </c>
      <c r="F285" s="4">
        <v>0</v>
      </c>
      <c r="G285" s="4">
        <v>1684</v>
      </c>
      <c r="H285" s="4">
        <v>49262</v>
      </c>
      <c r="I285" s="4">
        <v>6631000</v>
      </c>
      <c r="J285" s="4">
        <v>4.2</v>
      </c>
      <c r="L285" s="4" t="s">
        <v>335</v>
      </c>
      <c r="M285" s="5">
        <v>51958</v>
      </c>
      <c r="N285" s="12">
        <v>19.246314330805649</v>
      </c>
    </row>
    <row r="286" spans="1:14" x14ac:dyDescent="0.2">
      <c r="A286" s="4" t="s">
        <v>334</v>
      </c>
      <c r="B286" s="4">
        <v>21</v>
      </c>
      <c r="C286" s="4">
        <v>51794</v>
      </c>
      <c r="D286" s="7">
        <f t="shared" si="1"/>
        <v>19.307255666679538</v>
      </c>
      <c r="E286" s="4">
        <v>5147000</v>
      </c>
      <c r="F286" s="4" t="s">
        <v>350</v>
      </c>
      <c r="G286" s="4">
        <v>82</v>
      </c>
      <c r="H286" s="4">
        <v>50336</v>
      </c>
      <c r="I286" s="4">
        <v>4980000</v>
      </c>
      <c r="J286" s="4" t="s">
        <v>350</v>
      </c>
      <c r="L286" s="4" t="s">
        <v>336</v>
      </c>
      <c r="M286" s="5">
        <v>52000</v>
      </c>
      <c r="N286" s="12">
        <v>19.23076923076923</v>
      </c>
    </row>
    <row r="287" spans="1:14" x14ac:dyDescent="0.2">
      <c r="A287" s="4" t="s">
        <v>335</v>
      </c>
      <c r="B287" s="4">
        <v>164</v>
      </c>
      <c r="C287" s="4">
        <v>51958</v>
      </c>
      <c r="D287" s="7">
        <f t="shared" si="1"/>
        <v>19.246314330805649</v>
      </c>
      <c r="E287" s="4">
        <v>6637000</v>
      </c>
      <c r="F287" s="4">
        <v>0.3</v>
      </c>
      <c r="G287" s="4">
        <v>714</v>
      </c>
      <c r="H287" s="4">
        <v>51986</v>
      </c>
      <c r="I287" s="4">
        <v>6454000</v>
      </c>
      <c r="J287" s="4">
        <v>4.0999999999999996</v>
      </c>
      <c r="L287" s="4" t="s">
        <v>52</v>
      </c>
      <c r="M287" s="5">
        <v>53365</v>
      </c>
      <c r="N287" s="12">
        <v>18.738873793684999</v>
      </c>
    </row>
    <row r="288" spans="1:14" x14ac:dyDescent="0.2">
      <c r="A288" s="4" t="s">
        <v>336</v>
      </c>
      <c r="B288" s="4">
        <v>57</v>
      </c>
      <c r="C288" s="4">
        <v>52000</v>
      </c>
      <c r="D288" s="7">
        <f t="shared" si="1"/>
        <v>19.23076923076923</v>
      </c>
      <c r="E288" s="4">
        <v>6665000</v>
      </c>
      <c r="F288" s="4">
        <v>10.5</v>
      </c>
      <c r="G288" s="4">
        <v>223</v>
      </c>
      <c r="H288" s="4">
        <v>47383</v>
      </c>
      <c r="I288" s="4">
        <v>6308000</v>
      </c>
      <c r="J288" s="4">
        <v>11.1</v>
      </c>
      <c r="L288" s="4" t="s">
        <v>54</v>
      </c>
      <c r="M288" s="5">
        <v>53365</v>
      </c>
      <c r="N288" s="12">
        <v>18.738873793684999</v>
      </c>
    </row>
    <row r="289" spans="1:14" x14ac:dyDescent="0.2">
      <c r="A289" s="4" t="s">
        <v>52</v>
      </c>
      <c r="B289" s="4">
        <v>2310</v>
      </c>
      <c r="C289" s="4">
        <v>53365</v>
      </c>
      <c r="D289" s="7">
        <f t="shared" si="1"/>
        <v>18.738873793684999</v>
      </c>
      <c r="E289" s="4">
        <v>7176000</v>
      </c>
      <c r="F289" s="4">
        <v>0.1</v>
      </c>
      <c r="G289" s="4">
        <v>9836</v>
      </c>
      <c r="H289" s="4">
        <v>54009</v>
      </c>
      <c r="I289" s="4">
        <v>7094000</v>
      </c>
      <c r="J289" s="4">
        <v>3.3</v>
      </c>
      <c r="L289" s="4" t="s">
        <v>337</v>
      </c>
      <c r="M289" s="5">
        <v>54214</v>
      </c>
      <c r="N289" s="12">
        <v>18.445420002213449</v>
      </c>
    </row>
    <row r="290" spans="1:14" x14ac:dyDescent="0.2">
      <c r="A290" s="4" t="s">
        <v>54</v>
      </c>
      <c r="B290" s="4">
        <v>2310</v>
      </c>
      <c r="C290" s="4">
        <v>53365</v>
      </c>
      <c r="D290" s="7">
        <f t="shared" si="1"/>
        <v>18.738873793684999</v>
      </c>
      <c r="E290" s="4">
        <v>7176000</v>
      </c>
      <c r="F290" s="4">
        <v>0.1</v>
      </c>
      <c r="G290" s="4">
        <v>9836</v>
      </c>
      <c r="H290" s="4">
        <v>54009</v>
      </c>
      <c r="I290" s="4">
        <v>7094000</v>
      </c>
      <c r="J290" s="4">
        <v>3.3</v>
      </c>
      <c r="L290" s="4" t="s">
        <v>138</v>
      </c>
      <c r="M290" s="5">
        <v>55392</v>
      </c>
      <c r="N290" s="12">
        <v>18.05314846909301</v>
      </c>
    </row>
    <row r="291" spans="1:14" x14ac:dyDescent="0.2">
      <c r="A291" s="4" t="s">
        <v>337</v>
      </c>
      <c r="B291" s="4">
        <v>84</v>
      </c>
      <c r="C291" s="4">
        <v>54214</v>
      </c>
      <c r="D291" s="7">
        <f t="shared" si="1"/>
        <v>18.445420002213449</v>
      </c>
      <c r="E291" s="4">
        <v>8031000</v>
      </c>
      <c r="F291" s="4">
        <v>0.1</v>
      </c>
      <c r="G291" s="4">
        <v>406</v>
      </c>
      <c r="H291" s="4">
        <v>50139</v>
      </c>
      <c r="I291" s="4">
        <v>7586000</v>
      </c>
      <c r="J291" s="4">
        <v>5.4</v>
      </c>
      <c r="L291" s="4" t="s">
        <v>136</v>
      </c>
      <c r="M291" s="5">
        <v>60048</v>
      </c>
      <c r="N291" s="12">
        <v>16.653343991473488</v>
      </c>
    </row>
    <row r="292" spans="1:14" x14ac:dyDescent="0.2">
      <c r="A292" s="4" t="s">
        <v>138</v>
      </c>
      <c r="B292" s="4">
        <v>124</v>
      </c>
      <c r="C292" s="4">
        <v>55392</v>
      </c>
      <c r="D292" s="7">
        <f t="shared" si="1"/>
        <v>18.05314846909301</v>
      </c>
      <c r="E292" s="4">
        <v>8031000</v>
      </c>
      <c r="F292" s="4">
        <v>-0.6</v>
      </c>
      <c r="G292" s="4">
        <v>451</v>
      </c>
      <c r="H292" s="4">
        <v>56946</v>
      </c>
      <c r="I292" s="4">
        <v>8297000</v>
      </c>
      <c r="J292" s="4">
        <v>-2.5</v>
      </c>
      <c r="L292" s="4" t="s">
        <v>134</v>
      </c>
      <c r="M292" s="5">
        <v>61668</v>
      </c>
      <c r="N292" s="12">
        <v>16.215865602905883</v>
      </c>
    </row>
    <row r="293" spans="1:14" x14ac:dyDescent="0.2">
      <c r="A293" s="4" t="s">
        <v>136</v>
      </c>
      <c r="B293" s="4">
        <v>139</v>
      </c>
      <c r="C293" s="4">
        <v>60048</v>
      </c>
      <c r="D293" s="7">
        <f t="shared" si="1"/>
        <v>16.653343991473488</v>
      </c>
      <c r="E293" s="4">
        <v>8892000</v>
      </c>
      <c r="F293" s="4">
        <v>-0.3</v>
      </c>
      <c r="G293" s="4">
        <v>574</v>
      </c>
      <c r="H293" s="4">
        <v>59843</v>
      </c>
      <c r="I293" s="4">
        <v>8804000</v>
      </c>
      <c r="J293" s="4">
        <v>2.8</v>
      </c>
      <c r="L293" s="4" t="s">
        <v>132</v>
      </c>
      <c r="M293" s="5">
        <v>62565</v>
      </c>
      <c r="N293" s="12">
        <v>15.983377287620874</v>
      </c>
    </row>
    <row r="294" spans="1:14" x14ac:dyDescent="0.2">
      <c r="A294" s="4" t="s">
        <v>134</v>
      </c>
      <c r="B294" s="4">
        <v>99</v>
      </c>
      <c r="C294" s="4">
        <v>61668</v>
      </c>
      <c r="D294" s="7">
        <f t="shared" si="1"/>
        <v>16.215865602905883</v>
      </c>
      <c r="E294" s="4">
        <v>7408000</v>
      </c>
      <c r="F294" s="4">
        <v>-2.5</v>
      </c>
      <c r="G294" s="4">
        <v>439</v>
      </c>
      <c r="H294" s="4">
        <v>61024</v>
      </c>
      <c r="I294" s="4">
        <v>7290000</v>
      </c>
      <c r="J294" s="4">
        <v>4.3</v>
      </c>
      <c r="L294" s="4" t="s">
        <v>130</v>
      </c>
      <c r="M294" s="5">
        <v>66826</v>
      </c>
      <c r="N294" s="12">
        <v>14.964235477209469</v>
      </c>
    </row>
    <row r="295" spans="1:14" x14ac:dyDescent="0.2">
      <c r="A295" s="4" t="s">
        <v>132</v>
      </c>
      <c r="B295" s="4">
        <v>17</v>
      </c>
      <c r="C295" s="4">
        <v>62565</v>
      </c>
      <c r="D295" s="7">
        <f t="shared" si="1"/>
        <v>15.983377287620874</v>
      </c>
      <c r="E295" s="4">
        <v>8452000</v>
      </c>
      <c r="F295" s="4" t="s">
        <v>350</v>
      </c>
      <c r="G295" s="4">
        <v>106</v>
      </c>
      <c r="H295" s="4">
        <v>64490</v>
      </c>
      <c r="I295" s="4">
        <v>8877000</v>
      </c>
      <c r="J295" s="4" t="s">
        <v>350</v>
      </c>
      <c r="L295" s="4" t="s">
        <v>128</v>
      </c>
      <c r="M295" s="5">
        <v>73150</v>
      </c>
      <c r="N295" s="12">
        <v>13.670539986329461</v>
      </c>
    </row>
    <row r="296" spans="1:14" x14ac:dyDescent="0.2">
      <c r="A296" s="4" t="s">
        <v>130</v>
      </c>
      <c r="B296" s="4">
        <v>379</v>
      </c>
      <c r="C296" s="4">
        <v>66826</v>
      </c>
      <c r="D296" s="7">
        <f t="shared" si="1"/>
        <v>14.964235477209469</v>
      </c>
      <c r="E296" s="4">
        <v>8571000</v>
      </c>
      <c r="F296" s="4">
        <v>0</v>
      </c>
      <c r="G296" s="4">
        <v>1573</v>
      </c>
      <c r="H296" s="4">
        <v>68561</v>
      </c>
      <c r="I296" s="4">
        <v>8719000</v>
      </c>
      <c r="J296" s="4">
        <v>5.2</v>
      </c>
      <c r="L296" s="4" t="s">
        <v>126</v>
      </c>
      <c r="M296" s="5">
        <v>74568</v>
      </c>
      <c r="N296" s="12">
        <v>13.410578264134749</v>
      </c>
    </row>
    <row r="297" spans="1:14" x14ac:dyDescent="0.2">
      <c r="A297" s="4" t="s">
        <v>128</v>
      </c>
      <c r="B297" s="4">
        <v>3</v>
      </c>
      <c r="C297" s="4">
        <v>73150</v>
      </c>
      <c r="D297" s="7">
        <f t="shared" si="1"/>
        <v>13.670539986329461</v>
      </c>
      <c r="E297" s="4">
        <v>11516000</v>
      </c>
      <c r="F297" s="4" t="s">
        <v>350</v>
      </c>
      <c r="G297" s="4">
        <v>25</v>
      </c>
      <c r="H297" s="4">
        <v>72505</v>
      </c>
      <c r="I297" s="4">
        <v>11172000</v>
      </c>
      <c r="J297" s="4" t="s">
        <v>350</v>
      </c>
      <c r="L297" s="4" t="s">
        <v>124</v>
      </c>
      <c r="M297" s="5">
        <v>74737</v>
      </c>
      <c r="N297" s="12">
        <v>13.380253421999813</v>
      </c>
    </row>
    <row r="298" spans="1:14" x14ac:dyDescent="0.2">
      <c r="A298" s="4" t="s">
        <v>126</v>
      </c>
      <c r="B298" s="4">
        <v>10</v>
      </c>
      <c r="C298" s="4">
        <v>74568</v>
      </c>
      <c r="D298" s="7">
        <f t="shared" si="1"/>
        <v>13.410578264134749</v>
      </c>
      <c r="E298" s="4">
        <v>11031000</v>
      </c>
      <c r="F298" s="4" t="s">
        <v>350</v>
      </c>
      <c r="G298" s="4">
        <v>42</v>
      </c>
      <c r="H298" s="4">
        <v>65988</v>
      </c>
      <c r="I298" s="4">
        <v>9936000</v>
      </c>
      <c r="J298" s="4" t="s">
        <v>350</v>
      </c>
      <c r="L298" s="4" t="s">
        <v>122</v>
      </c>
      <c r="M298" s="5">
        <v>81156</v>
      </c>
      <c r="N298" s="12">
        <v>12.321947853516685</v>
      </c>
    </row>
    <row r="299" spans="1:14" x14ac:dyDescent="0.2">
      <c r="A299" s="4" t="s">
        <v>124</v>
      </c>
      <c r="B299" s="4">
        <v>143</v>
      </c>
      <c r="C299" s="4">
        <v>74737</v>
      </c>
      <c r="D299" s="7">
        <f t="shared" si="1"/>
        <v>13.380253421999813</v>
      </c>
      <c r="E299" s="4">
        <v>9720000</v>
      </c>
      <c r="F299" s="4">
        <v>2.7</v>
      </c>
      <c r="G299" s="4">
        <v>618</v>
      </c>
      <c r="H299" s="4">
        <v>71748</v>
      </c>
      <c r="I299" s="4">
        <v>9867000</v>
      </c>
      <c r="J299" s="4">
        <v>7.1</v>
      </c>
      <c r="L299" s="4" t="s">
        <v>120</v>
      </c>
      <c r="M299" s="5">
        <v>90075</v>
      </c>
      <c r="N299" s="12">
        <v>11.101859561476548</v>
      </c>
    </row>
    <row r="300" spans="1:14" x14ac:dyDescent="0.2">
      <c r="A300" s="4" t="s">
        <v>122</v>
      </c>
      <c r="B300" s="4">
        <v>57</v>
      </c>
      <c r="C300" s="4">
        <v>81156</v>
      </c>
      <c r="D300" s="7">
        <f t="shared" si="1"/>
        <v>12.321947853516685</v>
      </c>
      <c r="E300" s="4">
        <v>15262000</v>
      </c>
      <c r="F300" s="4">
        <v>-1.8</v>
      </c>
      <c r="G300" s="4">
        <v>186</v>
      </c>
      <c r="H300" s="4">
        <v>83099</v>
      </c>
      <c r="I300" s="4">
        <v>15402000</v>
      </c>
      <c r="J300" s="4">
        <v>-0.4</v>
      </c>
      <c r="L300" s="4" t="s">
        <v>8</v>
      </c>
      <c r="M300" s="7" t="s">
        <v>9</v>
      </c>
      <c r="N300" s="7" t="s">
        <v>9</v>
      </c>
    </row>
    <row r="301" spans="1:14" x14ac:dyDescent="0.2">
      <c r="A301" s="4" t="s">
        <v>120</v>
      </c>
      <c r="B301" s="4">
        <v>72</v>
      </c>
      <c r="C301" s="4">
        <v>90075</v>
      </c>
      <c r="D301" s="7">
        <f t="shared" si="1"/>
        <v>11.101859561476548</v>
      </c>
      <c r="E301" s="4">
        <v>14243000</v>
      </c>
      <c r="F301" s="4">
        <v>-0.5</v>
      </c>
      <c r="G301" s="4">
        <v>286</v>
      </c>
      <c r="H301" s="4">
        <v>93536</v>
      </c>
      <c r="I301" s="4">
        <v>15232000</v>
      </c>
      <c r="J301" s="4">
        <v>9.6</v>
      </c>
      <c r="L301" s="4" t="s">
        <v>11</v>
      </c>
      <c r="M301" s="7" t="s">
        <v>9</v>
      </c>
      <c r="N301" s="7" t="s">
        <v>9</v>
      </c>
    </row>
    <row r="302" spans="1:14" x14ac:dyDescent="0.2">
      <c r="D302" s="11"/>
    </row>
    <row r="303" spans="1:14" x14ac:dyDescent="0.2">
      <c r="D303" s="11"/>
    </row>
    <row r="304" spans="1:14" x14ac:dyDescent="0.2">
      <c r="D304" s="11"/>
    </row>
    <row r="305" spans="4:4" x14ac:dyDescent="0.2">
      <c r="D305" s="11"/>
    </row>
    <row r="306" spans="4:4" x14ac:dyDescent="0.2">
      <c r="D306" s="11"/>
    </row>
    <row r="307" spans="4:4" x14ac:dyDescent="0.2">
      <c r="D307" s="11"/>
    </row>
    <row r="308" spans="4:4" x14ac:dyDescent="0.2">
      <c r="D308" s="11"/>
    </row>
    <row r="309" spans="4:4" x14ac:dyDescent="0.2">
      <c r="D309" s="11"/>
    </row>
    <row r="310" spans="4:4" x14ac:dyDescent="0.2">
      <c r="D310" s="11"/>
    </row>
    <row r="311" spans="4:4" x14ac:dyDescent="0.2">
      <c r="D311" s="11"/>
    </row>
    <row r="312" spans="4:4" x14ac:dyDescent="0.2">
      <c r="D312" s="11"/>
    </row>
    <row r="313" spans="4:4" x14ac:dyDescent="0.2">
      <c r="D313" s="11"/>
    </row>
    <row r="314" spans="4:4" x14ac:dyDescent="0.2">
      <c r="D314" s="11"/>
    </row>
    <row r="315" spans="4:4" x14ac:dyDescent="0.2">
      <c r="D315" s="11"/>
    </row>
    <row r="316" spans="4:4" x14ac:dyDescent="0.2">
      <c r="D316" s="11"/>
    </row>
    <row r="317" spans="4:4" x14ac:dyDescent="0.2">
      <c r="D317" s="11"/>
    </row>
    <row r="318" spans="4:4" x14ac:dyDescent="0.2">
      <c r="D318" s="11"/>
    </row>
    <row r="319" spans="4:4" x14ac:dyDescent="0.2">
      <c r="D319" s="11"/>
    </row>
    <row r="320" spans="4:4" x14ac:dyDescent="0.2">
      <c r="D320" s="11"/>
    </row>
    <row r="321" spans="4:4" x14ac:dyDescent="0.2">
      <c r="D321" s="11"/>
    </row>
    <row r="322" spans="4:4" x14ac:dyDescent="0.2">
      <c r="D322" s="11"/>
    </row>
    <row r="323" spans="4:4" x14ac:dyDescent="0.2">
      <c r="D323" s="11"/>
    </row>
    <row r="324" spans="4:4" x14ac:dyDescent="0.2">
      <c r="D324" s="11"/>
    </row>
    <row r="325" spans="4:4" x14ac:dyDescent="0.2">
      <c r="D325" s="11"/>
    </row>
    <row r="326" spans="4:4" x14ac:dyDescent="0.2">
      <c r="D326" s="11"/>
    </row>
    <row r="327" spans="4:4" x14ac:dyDescent="0.2">
      <c r="D327" s="11"/>
    </row>
    <row r="328" spans="4:4" x14ac:dyDescent="0.2">
      <c r="D328" s="11"/>
    </row>
    <row r="329" spans="4:4" x14ac:dyDescent="0.2">
      <c r="D329" s="11"/>
    </row>
    <row r="330" spans="4:4" x14ac:dyDescent="0.2">
      <c r="D330" s="11"/>
    </row>
    <row r="331" spans="4:4" x14ac:dyDescent="0.2">
      <c r="D331" s="11"/>
    </row>
    <row r="332" spans="4:4" x14ac:dyDescent="0.2">
      <c r="D332" s="11"/>
    </row>
    <row r="333" spans="4:4" x14ac:dyDescent="0.2">
      <c r="D333" s="11"/>
    </row>
    <row r="334" spans="4:4" x14ac:dyDescent="0.2">
      <c r="D334" s="11"/>
    </row>
    <row r="335" spans="4:4" x14ac:dyDescent="0.2">
      <c r="D335" s="11"/>
    </row>
    <row r="336" spans="4:4" x14ac:dyDescent="0.2">
      <c r="D336" s="11"/>
    </row>
    <row r="337" spans="4:4" x14ac:dyDescent="0.2">
      <c r="D337" s="11"/>
    </row>
    <row r="338" spans="4:4" x14ac:dyDescent="0.2">
      <c r="D338" s="11"/>
    </row>
    <row r="339" spans="4:4" x14ac:dyDescent="0.2">
      <c r="D339" s="11"/>
    </row>
    <row r="340" spans="4:4" x14ac:dyDescent="0.2">
      <c r="D340" s="11"/>
    </row>
    <row r="341" spans="4:4" x14ac:dyDescent="0.2">
      <c r="D341" s="11"/>
    </row>
    <row r="342" spans="4:4" x14ac:dyDescent="0.2">
      <c r="D342" s="11"/>
    </row>
    <row r="343" spans="4:4" x14ac:dyDescent="0.2">
      <c r="D343" s="11"/>
    </row>
    <row r="344" spans="4:4" x14ac:dyDescent="0.2">
      <c r="D344" s="11"/>
    </row>
    <row r="345" spans="4:4" x14ac:dyDescent="0.2">
      <c r="D345" s="11"/>
    </row>
    <row r="346" spans="4:4" x14ac:dyDescent="0.2">
      <c r="D346" s="11"/>
    </row>
    <row r="347" spans="4:4" x14ac:dyDescent="0.2">
      <c r="D347" s="11"/>
    </row>
    <row r="348" spans="4:4" x14ac:dyDescent="0.2">
      <c r="D348" s="11"/>
    </row>
    <row r="349" spans="4:4" x14ac:dyDescent="0.2">
      <c r="D349" s="11"/>
    </row>
    <row r="350" spans="4:4" x14ac:dyDescent="0.2">
      <c r="D350" s="11"/>
    </row>
    <row r="351" spans="4:4" x14ac:dyDescent="0.2">
      <c r="D351" s="11"/>
    </row>
    <row r="352" spans="4:4" x14ac:dyDescent="0.2">
      <c r="D352" s="11"/>
    </row>
    <row r="353" spans="4:4" x14ac:dyDescent="0.2">
      <c r="D353" s="11"/>
    </row>
    <row r="354" spans="4:4" x14ac:dyDescent="0.2">
      <c r="D354" s="11"/>
    </row>
    <row r="355" spans="4:4" x14ac:dyDescent="0.2">
      <c r="D355" s="11"/>
    </row>
    <row r="356" spans="4:4" x14ac:dyDescent="0.2">
      <c r="D356" s="11"/>
    </row>
    <row r="357" spans="4:4" x14ac:dyDescent="0.2">
      <c r="D357" s="11"/>
    </row>
    <row r="358" spans="4:4" x14ac:dyDescent="0.2">
      <c r="D358" s="11"/>
    </row>
    <row r="359" spans="4:4" x14ac:dyDescent="0.2">
      <c r="D359" s="11"/>
    </row>
    <row r="360" spans="4:4" x14ac:dyDescent="0.2">
      <c r="D360" s="11"/>
    </row>
    <row r="361" spans="4:4" x14ac:dyDescent="0.2">
      <c r="D361" s="11"/>
    </row>
    <row r="362" spans="4:4" x14ac:dyDescent="0.2">
      <c r="D362" s="11"/>
    </row>
    <row r="363" spans="4:4" x14ac:dyDescent="0.2">
      <c r="D363" s="11"/>
    </row>
    <row r="364" spans="4:4" x14ac:dyDescent="0.2">
      <c r="D364" s="11"/>
    </row>
    <row r="365" spans="4:4" x14ac:dyDescent="0.2">
      <c r="D365" s="11"/>
    </row>
    <row r="366" spans="4:4" x14ac:dyDescent="0.2">
      <c r="D366" s="11"/>
    </row>
    <row r="367" spans="4:4" x14ac:dyDescent="0.2">
      <c r="D367" s="11"/>
    </row>
    <row r="368" spans="4:4" x14ac:dyDescent="0.2">
      <c r="D368" s="11"/>
    </row>
    <row r="369" spans="4:4" x14ac:dyDescent="0.2">
      <c r="D369" s="11"/>
    </row>
    <row r="370" spans="4:4" x14ac:dyDescent="0.2">
      <c r="D370" s="11"/>
    </row>
    <row r="371" spans="4:4" x14ac:dyDescent="0.2">
      <c r="D371" s="11"/>
    </row>
    <row r="372" spans="4:4" x14ac:dyDescent="0.2">
      <c r="D372" s="11"/>
    </row>
    <row r="373" spans="4:4" x14ac:dyDescent="0.2">
      <c r="D373" s="11"/>
    </row>
    <row r="374" spans="4:4" x14ac:dyDescent="0.2">
      <c r="D374" s="11"/>
    </row>
    <row r="375" spans="4:4" x14ac:dyDescent="0.2">
      <c r="D375" s="11"/>
    </row>
    <row r="376" spans="4:4" x14ac:dyDescent="0.2">
      <c r="D376" s="11"/>
    </row>
    <row r="377" spans="4:4" x14ac:dyDescent="0.2">
      <c r="D377" s="11"/>
    </row>
    <row r="378" spans="4:4" x14ac:dyDescent="0.2">
      <c r="D378" s="11"/>
    </row>
    <row r="379" spans="4:4" x14ac:dyDescent="0.2">
      <c r="D379" s="11"/>
    </row>
    <row r="380" spans="4:4" x14ac:dyDescent="0.2">
      <c r="D380" s="11"/>
    </row>
    <row r="381" spans="4:4" x14ac:dyDescent="0.2">
      <c r="D381" s="11"/>
    </row>
    <row r="382" spans="4:4" x14ac:dyDescent="0.2">
      <c r="D382" s="11"/>
    </row>
    <row r="383" spans="4:4" x14ac:dyDescent="0.2">
      <c r="D383" s="11"/>
    </row>
    <row r="384" spans="4:4" x14ac:dyDescent="0.2">
      <c r="D384" s="11"/>
    </row>
    <row r="385" spans="4:4" x14ac:dyDescent="0.2">
      <c r="D385" s="11"/>
    </row>
    <row r="386" spans="4:4" x14ac:dyDescent="0.2">
      <c r="D386" s="11"/>
    </row>
    <row r="387" spans="4:4" x14ac:dyDescent="0.2">
      <c r="D387" s="11"/>
    </row>
    <row r="388" spans="4:4" x14ac:dyDescent="0.2">
      <c r="D388" s="11"/>
    </row>
    <row r="389" spans="4:4" x14ac:dyDescent="0.2">
      <c r="D389" s="11"/>
    </row>
    <row r="390" spans="4:4" x14ac:dyDescent="0.2">
      <c r="D390" s="11"/>
    </row>
    <row r="391" spans="4:4" x14ac:dyDescent="0.2">
      <c r="D391" s="11"/>
    </row>
    <row r="392" spans="4:4" x14ac:dyDescent="0.2">
      <c r="D392" s="11"/>
    </row>
    <row r="393" spans="4:4" x14ac:dyDescent="0.2">
      <c r="D393" s="11"/>
    </row>
    <row r="394" spans="4:4" x14ac:dyDescent="0.2">
      <c r="D394" s="11"/>
    </row>
    <row r="395" spans="4:4" x14ac:dyDescent="0.2">
      <c r="D395" s="11"/>
    </row>
    <row r="396" spans="4:4" x14ac:dyDescent="0.2">
      <c r="D396" s="11"/>
    </row>
    <row r="397" spans="4:4" x14ac:dyDescent="0.2">
      <c r="D397" s="11"/>
    </row>
    <row r="398" spans="4:4" x14ac:dyDescent="0.2">
      <c r="D398" s="11"/>
    </row>
    <row r="399" spans="4:4" x14ac:dyDescent="0.2">
      <c r="D399" s="11"/>
    </row>
    <row r="400" spans="4:4" x14ac:dyDescent="0.2">
      <c r="D400" s="11"/>
    </row>
    <row r="401" spans="4:4" x14ac:dyDescent="0.2">
      <c r="D401" s="11"/>
    </row>
    <row r="402" spans="4:4" x14ac:dyDescent="0.2">
      <c r="D402" s="11"/>
    </row>
    <row r="403" spans="4:4" x14ac:dyDescent="0.2">
      <c r="D403" s="11"/>
    </row>
    <row r="404" spans="4:4" x14ac:dyDescent="0.2">
      <c r="D404" s="11"/>
    </row>
    <row r="405" spans="4:4" x14ac:dyDescent="0.2">
      <c r="D405" s="11"/>
    </row>
    <row r="406" spans="4:4" x14ac:dyDescent="0.2">
      <c r="D406" s="11"/>
    </row>
    <row r="407" spans="4:4" x14ac:dyDescent="0.2">
      <c r="D407" s="11"/>
    </row>
    <row r="408" spans="4:4" x14ac:dyDescent="0.2">
      <c r="D408" s="11"/>
    </row>
    <row r="409" spans="4:4" x14ac:dyDescent="0.2">
      <c r="D409" s="11"/>
    </row>
    <row r="410" spans="4:4" x14ac:dyDescent="0.2">
      <c r="D410" s="11"/>
    </row>
    <row r="411" spans="4:4" x14ac:dyDescent="0.2">
      <c r="D411" s="11"/>
    </row>
    <row r="412" spans="4:4" x14ac:dyDescent="0.2">
      <c r="D412" s="11"/>
    </row>
    <row r="413" spans="4:4" x14ac:dyDescent="0.2">
      <c r="D413" s="11"/>
    </row>
    <row r="414" spans="4:4" x14ac:dyDescent="0.2">
      <c r="D414" s="11"/>
    </row>
    <row r="415" spans="4:4" x14ac:dyDescent="0.2">
      <c r="D415" s="11"/>
    </row>
    <row r="416" spans="4:4" x14ac:dyDescent="0.2">
      <c r="D416" s="11"/>
    </row>
    <row r="417" spans="4:4" x14ac:dyDescent="0.2">
      <c r="D417" s="11"/>
    </row>
    <row r="418" spans="4:4" x14ac:dyDescent="0.2">
      <c r="D418" s="11"/>
    </row>
    <row r="419" spans="4:4" x14ac:dyDescent="0.2">
      <c r="D419" s="11"/>
    </row>
    <row r="420" spans="4:4" x14ac:dyDescent="0.2">
      <c r="D420" s="11"/>
    </row>
    <row r="421" spans="4:4" x14ac:dyDescent="0.2">
      <c r="D421" s="11"/>
    </row>
    <row r="422" spans="4:4" x14ac:dyDescent="0.2">
      <c r="D422" s="11"/>
    </row>
    <row r="423" spans="4:4" x14ac:dyDescent="0.2">
      <c r="D423" s="11"/>
    </row>
    <row r="424" spans="4:4" x14ac:dyDescent="0.2">
      <c r="D424" s="11"/>
    </row>
    <row r="425" spans="4:4" x14ac:dyDescent="0.2">
      <c r="D425" s="11"/>
    </row>
    <row r="426" spans="4:4" x14ac:dyDescent="0.2">
      <c r="D426" s="11"/>
    </row>
    <row r="427" spans="4:4" x14ac:dyDescent="0.2">
      <c r="D427" s="11"/>
    </row>
    <row r="428" spans="4:4" x14ac:dyDescent="0.2">
      <c r="D428" s="11"/>
    </row>
    <row r="429" spans="4:4" x14ac:dyDescent="0.2">
      <c r="D429" s="11"/>
    </row>
    <row r="430" spans="4:4" x14ac:dyDescent="0.2">
      <c r="D430" s="11"/>
    </row>
    <row r="431" spans="4:4" x14ac:dyDescent="0.2">
      <c r="D431" s="11"/>
    </row>
    <row r="432" spans="4:4" x14ac:dyDescent="0.2">
      <c r="D432" s="11"/>
    </row>
    <row r="433" spans="4:4" x14ac:dyDescent="0.2">
      <c r="D433" s="11"/>
    </row>
    <row r="434" spans="4:4" x14ac:dyDescent="0.2">
      <c r="D434" s="11"/>
    </row>
    <row r="435" spans="4:4" x14ac:dyDescent="0.2">
      <c r="D435" s="11"/>
    </row>
    <row r="436" spans="4:4" x14ac:dyDescent="0.2">
      <c r="D436" s="11"/>
    </row>
    <row r="437" spans="4:4" x14ac:dyDescent="0.2">
      <c r="D437" s="11"/>
    </row>
    <row r="438" spans="4:4" x14ac:dyDescent="0.2">
      <c r="D438" s="11"/>
    </row>
    <row r="439" spans="4:4" x14ac:dyDescent="0.2">
      <c r="D439" s="11"/>
    </row>
    <row r="440" spans="4:4" x14ac:dyDescent="0.2">
      <c r="D440" s="11"/>
    </row>
    <row r="441" spans="4:4" x14ac:dyDescent="0.2">
      <c r="D441" s="11"/>
    </row>
    <row r="442" spans="4:4" x14ac:dyDescent="0.2">
      <c r="D442" s="11"/>
    </row>
    <row r="443" spans="4:4" x14ac:dyDescent="0.2">
      <c r="D443" s="11"/>
    </row>
    <row r="444" spans="4:4" x14ac:dyDescent="0.2">
      <c r="D444" s="11"/>
    </row>
    <row r="445" spans="4:4" x14ac:dyDescent="0.2">
      <c r="D445" s="11"/>
    </row>
    <row r="446" spans="4:4" x14ac:dyDescent="0.2">
      <c r="D446" s="11"/>
    </row>
    <row r="447" spans="4:4" x14ac:dyDescent="0.2">
      <c r="D447" s="11"/>
    </row>
    <row r="448" spans="4:4" x14ac:dyDescent="0.2">
      <c r="D448" s="11"/>
    </row>
    <row r="449" spans="4:4" x14ac:dyDescent="0.2">
      <c r="D449" s="11"/>
    </row>
    <row r="450" spans="4:4" x14ac:dyDescent="0.2">
      <c r="D450" s="11"/>
    </row>
    <row r="451" spans="4:4" x14ac:dyDescent="0.2">
      <c r="D451" s="11"/>
    </row>
    <row r="452" spans="4:4" x14ac:dyDescent="0.2">
      <c r="D452" s="11"/>
    </row>
    <row r="453" spans="4:4" x14ac:dyDescent="0.2">
      <c r="D453" s="11"/>
    </row>
    <row r="454" spans="4:4" x14ac:dyDescent="0.2">
      <c r="D454" s="11"/>
    </row>
    <row r="455" spans="4:4" x14ac:dyDescent="0.2">
      <c r="D455" s="11"/>
    </row>
    <row r="456" spans="4:4" x14ac:dyDescent="0.2">
      <c r="D456" s="11"/>
    </row>
    <row r="457" spans="4:4" x14ac:dyDescent="0.2">
      <c r="D457" s="11"/>
    </row>
    <row r="458" spans="4:4" x14ac:dyDescent="0.2">
      <c r="D458" s="11"/>
    </row>
    <row r="459" spans="4:4" x14ac:dyDescent="0.2">
      <c r="D459" s="11"/>
    </row>
    <row r="460" spans="4:4" x14ac:dyDescent="0.2">
      <c r="D460" s="11"/>
    </row>
    <row r="461" spans="4:4" x14ac:dyDescent="0.2">
      <c r="D461" s="11"/>
    </row>
    <row r="462" spans="4:4" x14ac:dyDescent="0.2">
      <c r="D462" s="11"/>
    </row>
    <row r="463" spans="4:4" x14ac:dyDescent="0.2">
      <c r="D463" s="11"/>
    </row>
    <row r="464" spans="4:4" x14ac:dyDescent="0.2">
      <c r="D464" s="11"/>
    </row>
    <row r="465" spans="4:4" x14ac:dyDescent="0.2">
      <c r="D465" s="11"/>
    </row>
    <row r="466" spans="4:4" x14ac:dyDescent="0.2">
      <c r="D466" s="11"/>
    </row>
    <row r="467" spans="4:4" x14ac:dyDescent="0.2">
      <c r="D467" s="11"/>
    </row>
    <row r="468" spans="4:4" x14ac:dyDescent="0.2">
      <c r="D468" s="11"/>
    </row>
    <row r="469" spans="4:4" x14ac:dyDescent="0.2">
      <c r="D469" s="11"/>
    </row>
    <row r="470" spans="4:4" x14ac:dyDescent="0.2">
      <c r="D470" s="11"/>
    </row>
    <row r="471" spans="4:4" x14ac:dyDescent="0.2">
      <c r="D471" s="11"/>
    </row>
    <row r="472" spans="4:4" x14ac:dyDescent="0.2">
      <c r="D472" s="11"/>
    </row>
    <row r="473" spans="4:4" x14ac:dyDescent="0.2">
      <c r="D473" s="11"/>
    </row>
    <row r="474" spans="4:4" x14ac:dyDescent="0.2">
      <c r="D474" s="11"/>
    </row>
    <row r="475" spans="4:4" x14ac:dyDescent="0.2">
      <c r="D475" s="11"/>
    </row>
    <row r="476" spans="4:4" x14ac:dyDescent="0.2">
      <c r="D476" s="11"/>
    </row>
    <row r="477" spans="4:4" x14ac:dyDescent="0.2">
      <c r="D477" s="11"/>
    </row>
    <row r="478" spans="4:4" x14ac:dyDescent="0.2">
      <c r="D478" s="11"/>
    </row>
    <row r="479" spans="4:4" x14ac:dyDescent="0.2">
      <c r="D479" s="11"/>
    </row>
    <row r="480" spans="4:4" x14ac:dyDescent="0.2">
      <c r="D480" s="11"/>
    </row>
    <row r="481" spans="4:4" x14ac:dyDescent="0.2">
      <c r="D481" s="11"/>
    </row>
    <row r="482" spans="4:4" x14ac:dyDescent="0.2">
      <c r="D482" s="11"/>
    </row>
    <row r="483" spans="4:4" x14ac:dyDescent="0.2">
      <c r="D483" s="11"/>
    </row>
    <row r="484" spans="4:4" x14ac:dyDescent="0.2">
      <c r="D484" s="11"/>
    </row>
    <row r="485" spans="4:4" x14ac:dyDescent="0.2">
      <c r="D485" s="11"/>
    </row>
    <row r="486" spans="4:4" x14ac:dyDescent="0.2">
      <c r="D486" s="11"/>
    </row>
    <row r="487" spans="4:4" x14ac:dyDescent="0.2">
      <c r="D487" s="11"/>
    </row>
    <row r="488" spans="4:4" x14ac:dyDescent="0.2">
      <c r="D488" s="11"/>
    </row>
    <row r="489" spans="4:4" x14ac:dyDescent="0.2">
      <c r="D489" s="11"/>
    </row>
    <row r="490" spans="4:4" x14ac:dyDescent="0.2">
      <c r="D490" s="11"/>
    </row>
    <row r="491" spans="4:4" x14ac:dyDescent="0.2">
      <c r="D491" s="11"/>
    </row>
    <row r="492" spans="4:4" x14ac:dyDescent="0.2">
      <c r="D492" s="11"/>
    </row>
    <row r="493" spans="4:4" x14ac:dyDescent="0.2">
      <c r="D493" s="11"/>
    </row>
    <row r="494" spans="4:4" x14ac:dyDescent="0.2">
      <c r="D494" s="11"/>
    </row>
    <row r="495" spans="4:4" x14ac:dyDescent="0.2">
      <c r="D495" s="11"/>
    </row>
    <row r="496" spans="4:4" x14ac:dyDescent="0.2">
      <c r="D496" s="11"/>
    </row>
    <row r="497" spans="4:4" x14ac:dyDescent="0.2">
      <c r="D497" s="11"/>
    </row>
    <row r="498" spans="4:4" x14ac:dyDescent="0.2">
      <c r="D498" s="11"/>
    </row>
    <row r="499" spans="4:4" x14ac:dyDescent="0.2">
      <c r="D499" s="11"/>
    </row>
    <row r="500" spans="4:4" x14ac:dyDescent="0.2">
      <c r="D500" s="11"/>
    </row>
    <row r="501" spans="4:4" x14ac:dyDescent="0.2">
      <c r="D501" s="11"/>
    </row>
    <row r="502" spans="4:4" x14ac:dyDescent="0.2">
      <c r="D502" s="11"/>
    </row>
    <row r="503" spans="4:4" x14ac:dyDescent="0.2">
      <c r="D503" s="11"/>
    </row>
    <row r="504" spans="4:4" x14ac:dyDescent="0.2">
      <c r="D504" s="11"/>
    </row>
    <row r="505" spans="4:4" x14ac:dyDescent="0.2">
      <c r="D505" s="11"/>
    </row>
    <row r="506" spans="4:4" x14ac:dyDescent="0.2">
      <c r="D506" s="11"/>
    </row>
    <row r="507" spans="4:4" x14ac:dyDescent="0.2">
      <c r="D507" s="11"/>
    </row>
    <row r="508" spans="4:4" x14ac:dyDescent="0.2">
      <c r="D508" s="11"/>
    </row>
    <row r="509" spans="4:4" x14ac:dyDescent="0.2">
      <c r="D509" s="11"/>
    </row>
    <row r="510" spans="4:4" x14ac:dyDescent="0.2">
      <c r="D510" s="11"/>
    </row>
    <row r="511" spans="4:4" x14ac:dyDescent="0.2">
      <c r="D511" s="11"/>
    </row>
    <row r="512" spans="4:4" x14ac:dyDescent="0.2">
      <c r="D512" s="11"/>
    </row>
    <row r="513" spans="4:4" x14ac:dyDescent="0.2">
      <c r="D513" s="11"/>
    </row>
    <row r="514" spans="4:4" x14ac:dyDescent="0.2">
      <c r="D514" s="11"/>
    </row>
    <row r="515" spans="4:4" x14ac:dyDescent="0.2">
      <c r="D515" s="11"/>
    </row>
    <row r="516" spans="4:4" x14ac:dyDescent="0.2">
      <c r="D516" s="11"/>
    </row>
    <row r="517" spans="4:4" x14ac:dyDescent="0.2">
      <c r="D517" s="11"/>
    </row>
    <row r="518" spans="4:4" x14ac:dyDescent="0.2">
      <c r="D518" s="11"/>
    </row>
    <row r="519" spans="4:4" x14ac:dyDescent="0.2">
      <c r="D519" s="11"/>
    </row>
    <row r="520" spans="4:4" x14ac:dyDescent="0.2">
      <c r="D520" s="11"/>
    </row>
    <row r="521" spans="4:4" x14ac:dyDescent="0.2">
      <c r="D521" s="11"/>
    </row>
    <row r="522" spans="4:4" x14ac:dyDescent="0.2">
      <c r="D522" s="11"/>
    </row>
    <row r="523" spans="4:4" x14ac:dyDescent="0.2">
      <c r="D523" s="11"/>
    </row>
    <row r="524" spans="4:4" x14ac:dyDescent="0.2">
      <c r="D524" s="11"/>
    </row>
    <row r="525" spans="4:4" x14ac:dyDescent="0.2">
      <c r="D525" s="11"/>
    </row>
    <row r="526" spans="4:4" x14ac:dyDescent="0.2">
      <c r="D526" s="11"/>
    </row>
    <row r="527" spans="4:4" x14ac:dyDescent="0.2">
      <c r="D527" s="11"/>
    </row>
    <row r="528" spans="4:4" x14ac:dyDescent="0.2">
      <c r="D528" s="11"/>
    </row>
    <row r="529" spans="4:4" x14ac:dyDescent="0.2">
      <c r="D529" s="11"/>
    </row>
    <row r="530" spans="4:4" x14ac:dyDescent="0.2">
      <c r="D530" s="11"/>
    </row>
    <row r="531" spans="4:4" x14ac:dyDescent="0.2">
      <c r="D531" s="11"/>
    </row>
    <row r="532" spans="4:4" x14ac:dyDescent="0.2">
      <c r="D532" s="11"/>
    </row>
    <row r="533" spans="4:4" x14ac:dyDescent="0.2">
      <c r="D533" s="11"/>
    </row>
    <row r="534" spans="4:4" x14ac:dyDescent="0.2">
      <c r="D534" s="11"/>
    </row>
    <row r="535" spans="4:4" x14ac:dyDescent="0.2">
      <c r="D535" s="11"/>
    </row>
    <row r="536" spans="4:4" x14ac:dyDescent="0.2">
      <c r="D536" s="11"/>
    </row>
    <row r="537" spans="4:4" x14ac:dyDescent="0.2">
      <c r="D537" s="11"/>
    </row>
    <row r="538" spans="4:4" x14ac:dyDescent="0.2">
      <c r="D538" s="11"/>
    </row>
    <row r="539" spans="4:4" x14ac:dyDescent="0.2">
      <c r="D539" s="11"/>
    </row>
    <row r="540" spans="4:4" x14ac:dyDescent="0.2">
      <c r="D540" s="11"/>
    </row>
    <row r="541" spans="4:4" x14ac:dyDescent="0.2">
      <c r="D541" s="11"/>
    </row>
    <row r="542" spans="4:4" x14ac:dyDescent="0.2">
      <c r="D542" s="11"/>
    </row>
    <row r="543" spans="4:4" x14ac:dyDescent="0.2">
      <c r="D543" s="11"/>
    </row>
    <row r="544" spans="4:4" x14ac:dyDescent="0.2">
      <c r="D544" s="11"/>
    </row>
    <row r="545" spans="4:4" x14ac:dyDescent="0.2">
      <c r="D545" s="11"/>
    </row>
    <row r="546" spans="4:4" x14ac:dyDescent="0.2">
      <c r="D546" s="11"/>
    </row>
    <row r="547" spans="4:4" x14ac:dyDescent="0.2">
      <c r="D547" s="11"/>
    </row>
    <row r="548" spans="4:4" x14ac:dyDescent="0.2">
      <c r="D548" s="11"/>
    </row>
    <row r="549" spans="4:4" x14ac:dyDescent="0.2">
      <c r="D549" s="11"/>
    </row>
    <row r="550" spans="4:4" x14ac:dyDescent="0.2">
      <c r="D550" s="11"/>
    </row>
    <row r="551" spans="4:4" x14ac:dyDescent="0.2">
      <c r="D551" s="11"/>
    </row>
    <row r="552" spans="4:4" x14ac:dyDescent="0.2">
      <c r="D552" s="11"/>
    </row>
    <row r="553" spans="4:4" x14ac:dyDescent="0.2">
      <c r="D553" s="11"/>
    </row>
    <row r="554" spans="4:4" x14ac:dyDescent="0.2">
      <c r="D554" s="11"/>
    </row>
    <row r="555" spans="4:4" x14ac:dyDescent="0.2">
      <c r="D555" s="11"/>
    </row>
    <row r="556" spans="4:4" x14ac:dyDescent="0.2">
      <c r="D556" s="11"/>
    </row>
    <row r="557" spans="4:4" x14ac:dyDescent="0.2">
      <c r="D557" s="11"/>
    </row>
    <row r="558" spans="4:4" x14ac:dyDescent="0.2">
      <c r="D558" s="11"/>
    </row>
    <row r="559" spans="4:4" x14ac:dyDescent="0.2">
      <c r="D559" s="11"/>
    </row>
    <row r="560" spans="4:4" x14ac:dyDescent="0.2">
      <c r="D560" s="11"/>
    </row>
    <row r="561" spans="4:4" x14ac:dyDescent="0.2">
      <c r="D561" s="11"/>
    </row>
    <row r="562" spans="4:4" x14ac:dyDescent="0.2">
      <c r="D562" s="11"/>
    </row>
    <row r="563" spans="4:4" x14ac:dyDescent="0.2">
      <c r="D563" s="11"/>
    </row>
    <row r="564" spans="4:4" x14ac:dyDescent="0.2">
      <c r="D564" s="11"/>
    </row>
    <row r="565" spans="4:4" x14ac:dyDescent="0.2">
      <c r="D565" s="11"/>
    </row>
    <row r="566" spans="4:4" x14ac:dyDescent="0.2">
      <c r="D566" s="11"/>
    </row>
    <row r="567" spans="4:4" x14ac:dyDescent="0.2">
      <c r="D567" s="11"/>
    </row>
    <row r="568" spans="4:4" x14ac:dyDescent="0.2">
      <c r="D568" s="11"/>
    </row>
    <row r="569" spans="4:4" x14ac:dyDescent="0.2">
      <c r="D569" s="11"/>
    </row>
    <row r="570" spans="4:4" x14ac:dyDescent="0.2">
      <c r="D570" s="11"/>
    </row>
    <row r="571" spans="4:4" x14ac:dyDescent="0.2">
      <c r="D571" s="11"/>
    </row>
    <row r="572" spans="4:4" x14ac:dyDescent="0.2">
      <c r="D572" s="11"/>
    </row>
    <row r="573" spans="4:4" x14ac:dyDescent="0.2">
      <c r="D573" s="11"/>
    </row>
    <row r="574" spans="4:4" x14ac:dyDescent="0.2">
      <c r="D574" s="11"/>
    </row>
    <row r="575" spans="4:4" x14ac:dyDescent="0.2">
      <c r="D575" s="11"/>
    </row>
    <row r="576" spans="4:4" x14ac:dyDescent="0.2">
      <c r="D576" s="11"/>
    </row>
    <row r="577" spans="4:4" x14ac:dyDescent="0.2">
      <c r="D577" s="11"/>
    </row>
    <row r="578" spans="4:4" x14ac:dyDescent="0.2">
      <c r="D578" s="11"/>
    </row>
    <row r="579" spans="4:4" x14ac:dyDescent="0.2">
      <c r="D579" s="11"/>
    </row>
    <row r="580" spans="4:4" x14ac:dyDescent="0.2">
      <c r="D580" s="11"/>
    </row>
    <row r="581" spans="4:4" x14ac:dyDescent="0.2">
      <c r="D581" s="11"/>
    </row>
    <row r="582" spans="4:4" x14ac:dyDescent="0.2">
      <c r="D582" s="11"/>
    </row>
    <row r="583" spans="4:4" x14ac:dyDescent="0.2">
      <c r="D583" s="11"/>
    </row>
    <row r="584" spans="4:4" x14ac:dyDescent="0.2">
      <c r="D584" s="11"/>
    </row>
    <row r="585" spans="4:4" x14ac:dyDescent="0.2">
      <c r="D585" s="11"/>
    </row>
    <row r="586" spans="4:4" x14ac:dyDescent="0.2">
      <c r="D586" s="11"/>
    </row>
    <row r="587" spans="4:4" x14ac:dyDescent="0.2">
      <c r="D587" s="11"/>
    </row>
    <row r="588" spans="4:4" x14ac:dyDescent="0.2">
      <c r="D588" s="11"/>
    </row>
    <row r="589" spans="4:4" x14ac:dyDescent="0.2">
      <c r="D589" s="11"/>
    </row>
    <row r="590" spans="4:4" x14ac:dyDescent="0.2">
      <c r="D590" s="11"/>
    </row>
    <row r="591" spans="4:4" x14ac:dyDescent="0.2">
      <c r="D591" s="11"/>
    </row>
    <row r="592" spans="4:4" x14ac:dyDescent="0.2">
      <c r="D592" s="11"/>
    </row>
    <row r="593" spans="4:4" x14ac:dyDescent="0.2">
      <c r="D593" s="11"/>
    </row>
    <row r="594" spans="4:4" x14ac:dyDescent="0.2">
      <c r="D594" s="11"/>
    </row>
    <row r="595" spans="4:4" x14ac:dyDescent="0.2">
      <c r="D595" s="11"/>
    </row>
    <row r="596" spans="4:4" x14ac:dyDescent="0.2">
      <c r="D596" s="11"/>
    </row>
    <row r="597" spans="4:4" x14ac:dyDescent="0.2">
      <c r="D597" s="11"/>
    </row>
    <row r="598" spans="4:4" x14ac:dyDescent="0.2">
      <c r="D598" s="11"/>
    </row>
    <row r="599" spans="4:4" x14ac:dyDescent="0.2">
      <c r="D599" s="11"/>
    </row>
    <row r="600" spans="4:4" x14ac:dyDescent="0.2">
      <c r="D600" s="11"/>
    </row>
    <row r="601" spans="4:4" x14ac:dyDescent="0.2">
      <c r="D601" s="11"/>
    </row>
    <row r="602" spans="4:4" x14ac:dyDescent="0.2">
      <c r="D602" s="11"/>
    </row>
    <row r="603" spans="4:4" x14ac:dyDescent="0.2">
      <c r="D603" s="11"/>
    </row>
    <row r="604" spans="4:4" x14ac:dyDescent="0.2">
      <c r="D604" s="11"/>
    </row>
    <row r="605" spans="4:4" x14ac:dyDescent="0.2">
      <c r="D605" s="11"/>
    </row>
    <row r="606" spans="4:4" x14ac:dyDescent="0.2">
      <c r="D606" s="11"/>
    </row>
    <row r="607" spans="4:4" x14ac:dyDescent="0.2">
      <c r="D607" s="11"/>
    </row>
    <row r="608" spans="4:4" x14ac:dyDescent="0.2">
      <c r="D608" s="11"/>
    </row>
    <row r="609" spans="4:4" x14ac:dyDescent="0.2">
      <c r="D609" s="11"/>
    </row>
    <row r="610" spans="4:4" x14ac:dyDescent="0.2">
      <c r="D610" s="11"/>
    </row>
    <row r="611" spans="4:4" x14ac:dyDescent="0.2">
      <c r="D611" s="11"/>
    </row>
    <row r="612" spans="4:4" x14ac:dyDescent="0.2">
      <c r="D612" s="11"/>
    </row>
    <row r="613" spans="4:4" x14ac:dyDescent="0.2">
      <c r="D613" s="11"/>
    </row>
    <row r="614" spans="4:4" x14ac:dyDescent="0.2">
      <c r="D614" s="11"/>
    </row>
    <row r="615" spans="4:4" x14ac:dyDescent="0.2">
      <c r="D615" s="11"/>
    </row>
    <row r="616" spans="4:4" x14ac:dyDescent="0.2">
      <c r="D616" s="11"/>
    </row>
    <row r="617" spans="4:4" x14ac:dyDescent="0.2">
      <c r="D617" s="11"/>
    </row>
    <row r="618" spans="4:4" x14ac:dyDescent="0.2">
      <c r="D618" s="11"/>
    </row>
    <row r="619" spans="4:4" x14ac:dyDescent="0.2">
      <c r="D619" s="11"/>
    </row>
    <row r="620" spans="4:4" x14ac:dyDescent="0.2">
      <c r="D620" s="11"/>
    </row>
    <row r="621" spans="4:4" x14ac:dyDescent="0.2">
      <c r="D621" s="11"/>
    </row>
    <row r="622" spans="4:4" x14ac:dyDescent="0.2">
      <c r="D622" s="11"/>
    </row>
    <row r="623" spans="4:4" x14ac:dyDescent="0.2">
      <c r="D623" s="11"/>
    </row>
    <row r="624" spans="4:4" x14ac:dyDescent="0.2">
      <c r="D624" s="11"/>
    </row>
    <row r="625" spans="4:4" x14ac:dyDescent="0.2">
      <c r="D625" s="11"/>
    </row>
    <row r="626" spans="4:4" x14ac:dyDescent="0.2">
      <c r="D626" s="11"/>
    </row>
    <row r="627" spans="4:4" x14ac:dyDescent="0.2">
      <c r="D627" s="11"/>
    </row>
    <row r="628" spans="4:4" x14ac:dyDescent="0.2">
      <c r="D628" s="11"/>
    </row>
    <row r="629" spans="4:4" x14ac:dyDescent="0.2">
      <c r="D629" s="11"/>
    </row>
    <row r="630" spans="4:4" x14ac:dyDescent="0.2">
      <c r="D630" s="11"/>
    </row>
    <row r="631" spans="4:4" x14ac:dyDescent="0.2">
      <c r="D631" s="11"/>
    </row>
    <row r="632" spans="4:4" x14ac:dyDescent="0.2">
      <c r="D632" s="11"/>
    </row>
    <row r="633" spans="4:4" x14ac:dyDescent="0.2">
      <c r="D633" s="11"/>
    </row>
    <row r="634" spans="4:4" x14ac:dyDescent="0.2">
      <c r="D634" s="11"/>
    </row>
    <row r="635" spans="4:4" x14ac:dyDescent="0.2">
      <c r="D635" s="11"/>
    </row>
    <row r="636" spans="4:4" x14ac:dyDescent="0.2">
      <c r="D636" s="11"/>
    </row>
    <row r="637" spans="4:4" x14ac:dyDescent="0.2">
      <c r="D637" s="11"/>
    </row>
    <row r="638" spans="4:4" x14ac:dyDescent="0.2">
      <c r="D638" s="11"/>
    </row>
    <row r="639" spans="4:4" x14ac:dyDescent="0.2">
      <c r="D639" s="11"/>
    </row>
    <row r="640" spans="4:4" x14ac:dyDescent="0.2">
      <c r="D640" s="11"/>
    </row>
    <row r="641" spans="4:4" x14ac:dyDescent="0.2">
      <c r="D641" s="11"/>
    </row>
    <row r="642" spans="4:4" x14ac:dyDescent="0.2">
      <c r="D642" s="11"/>
    </row>
    <row r="643" spans="4:4" x14ac:dyDescent="0.2">
      <c r="D643" s="11"/>
    </row>
    <row r="644" spans="4:4" x14ac:dyDescent="0.2">
      <c r="D644" s="11"/>
    </row>
    <row r="645" spans="4:4" x14ac:dyDescent="0.2">
      <c r="D645" s="11"/>
    </row>
    <row r="646" spans="4:4" x14ac:dyDescent="0.2">
      <c r="D646" s="11"/>
    </row>
    <row r="647" spans="4:4" x14ac:dyDescent="0.2">
      <c r="D647" s="11"/>
    </row>
    <row r="648" spans="4:4" x14ac:dyDescent="0.2">
      <c r="D648" s="11"/>
    </row>
    <row r="649" spans="4:4" x14ac:dyDescent="0.2">
      <c r="D649" s="11"/>
    </row>
    <row r="650" spans="4:4" x14ac:dyDescent="0.2">
      <c r="D650" s="11"/>
    </row>
    <row r="651" spans="4:4" x14ac:dyDescent="0.2">
      <c r="D651" s="11"/>
    </row>
    <row r="652" spans="4:4" x14ac:dyDescent="0.2">
      <c r="D652" s="11"/>
    </row>
    <row r="653" spans="4:4" x14ac:dyDescent="0.2">
      <c r="D653" s="11"/>
    </row>
    <row r="654" spans="4:4" x14ac:dyDescent="0.2">
      <c r="D654" s="11"/>
    </row>
    <row r="655" spans="4:4" x14ac:dyDescent="0.2">
      <c r="D655" s="11"/>
    </row>
    <row r="656" spans="4:4" x14ac:dyDescent="0.2">
      <c r="D656" s="11"/>
    </row>
    <row r="657" spans="4:4" x14ac:dyDescent="0.2">
      <c r="D657" s="11"/>
    </row>
    <row r="658" spans="4:4" x14ac:dyDescent="0.2">
      <c r="D658" s="11"/>
    </row>
    <row r="659" spans="4:4" x14ac:dyDescent="0.2">
      <c r="D659" s="11"/>
    </row>
    <row r="660" spans="4:4" x14ac:dyDescent="0.2">
      <c r="D660" s="11"/>
    </row>
    <row r="661" spans="4:4" x14ac:dyDescent="0.2">
      <c r="D661" s="11"/>
    </row>
    <row r="662" spans="4:4" x14ac:dyDescent="0.2">
      <c r="D662" s="11"/>
    </row>
    <row r="663" spans="4:4" x14ac:dyDescent="0.2">
      <c r="D663" s="11"/>
    </row>
    <row r="664" spans="4:4" x14ac:dyDescent="0.2">
      <c r="D664" s="11"/>
    </row>
    <row r="665" spans="4:4" x14ac:dyDescent="0.2">
      <c r="D665" s="11"/>
    </row>
    <row r="666" spans="4:4" x14ac:dyDescent="0.2">
      <c r="D666" s="11"/>
    </row>
    <row r="667" spans="4:4" x14ac:dyDescent="0.2">
      <c r="D667" s="11"/>
    </row>
    <row r="668" spans="4:4" x14ac:dyDescent="0.2">
      <c r="D668" s="11"/>
    </row>
    <row r="669" spans="4:4" x14ac:dyDescent="0.2">
      <c r="D669" s="11"/>
    </row>
    <row r="670" spans="4:4" x14ac:dyDescent="0.2">
      <c r="D670" s="11"/>
    </row>
    <row r="671" spans="4:4" x14ac:dyDescent="0.2">
      <c r="D671" s="11"/>
    </row>
    <row r="672" spans="4:4" x14ac:dyDescent="0.2">
      <c r="D672" s="11"/>
    </row>
    <row r="673" spans="4:4" x14ac:dyDescent="0.2">
      <c r="D673" s="11"/>
    </row>
    <row r="674" spans="4:4" x14ac:dyDescent="0.2">
      <c r="D674" s="11"/>
    </row>
    <row r="675" spans="4:4" x14ac:dyDescent="0.2">
      <c r="D675" s="11"/>
    </row>
    <row r="676" spans="4:4" x14ac:dyDescent="0.2">
      <c r="D676" s="11"/>
    </row>
    <row r="677" spans="4:4" x14ac:dyDescent="0.2">
      <c r="D677" s="11"/>
    </row>
    <row r="678" spans="4:4" x14ac:dyDescent="0.2">
      <c r="D678" s="11"/>
    </row>
    <row r="679" spans="4:4" x14ac:dyDescent="0.2">
      <c r="D679" s="11"/>
    </row>
    <row r="680" spans="4:4" x14ac:dyDescent="0.2">
      <c r="D680" s="11"/>
    </row>
    <row r="681" spans="4:4" x14ac:dyDescent="0.2">
      <c r="D681" s="11"/>
    </row>
    <row r="682" spans="4:4" x14ac:dyDescent="0.2">
      <c r="D682" s="11"/>
    </row>
    <row r="683" spans="4:4" x14ac:dyDescent="0.2">
      <c r="D683" s="11"/>
    </row>
    <row r="684" spans="4:4" x14ac:dyDescent="0.2">
      <c r="D684" s="11"/>
    </row>
    <row r="685" spans="4:4" x14ac:dyDescent="0.2">
      <c r="D685" s="11"/>
    </row>
    <row r="686" spans="4:4" x14ac:dyDescent="0.2">
      <c r="D686" s="11"/>
    </row>
    <row r="687" spans="4:4" x14ac:dyDescent="0.2">
      <c r="D687" s="11"/>
    </row>
    <row r="688" spans="4:4" x14ac:dyDescent="0.2">
      <c r="D688" s="11"/>
    </row>
    <row r="689" spans="4:4" x14ac:dyDescent="0.2">
      <c r="D689" s="11"/>
    </row>
    <row r="690" spans="4:4" x14ac:dyDescent="0.2">
      <c r="D690" s="11"/>
    </row>
    <row r="691" spans="4:4" x14ac:dyDescent="0.2">
      <c r="D691" s="11"/>
    </row>
    <row r="692" spans="4:4" x14ac:dyDescent="0.2">
      <c r="D692" s="11"/>
    </row>
    <row r="693" spans="4:4" x14ac:dyDescent="0.2">
      <c r="D693" s="11"/>
    </row>
    <row r="694" spans="4:4" x14ac:dyDescent="0.2">
      <c r="D694" s="11"/>
    </row>
    <row r="695" spans="4:4" x14ac:dyDescent="0.2">
      <c r="D695" s="11"/>
    </row>
    <row r="696" spans="4:4" x14ac:dyDescent="0.2">
      <c r="D696" s="11"/>
    </row>
    <row r="697" spans="4:4" x14ac:dyDescent="0.2">
      <c r="D697" s="11"/>
    </row>
    <row r="698" spans="4:4" x14ac:dyDescent="0.2">
      <c r="D698" s="11"/>
    </row>
    <row r="699" spans="4:4" x14ac:dyDescent="0.2">
      <c r="D699" s="11"/>
    </row>
    <row r="700" spans="4:4" x14ac:dyDescent="0.2">
      <c r="D700" s="11"/>
    </row>
    <row r="701" spans="4:4" x14ac:dyDescent="0.2">
      <c r="D701" s="11"/>
    </row>
    <row r="702" spans="4:4" x14ac:dyDescent="0.2">
      <c r="D702" s="11"/>
    </row>
    <row r="703" spans="4:4" x14ac:dyDescent="0.2">
      <c r="D703" s="11"/>
    </row>
    <row r="704" spans="4:4" x14ac:dyDescent="0.2">
      <c r="D704" s="11"/>
    </row>
    <row r="705" spans="4:4" x14ac:dyDescent="0.2">
      <c r="D705" s="11"/>
    </row>
    <row r="706" spans="4:4" x14ac:dyDescent="0.2">
      <c r="D706" s="11"/>
    </row>
    <row r="707" spans="4:4" x14ac:dyDescent="0.2">
      <c r="D707" s="11"/>
    </row>
    <row r="708" spans="4:4" x14ac:dyDescent="0.2">
      <c r="D708" s="11"/>
    </row>
    <row r="709" spans="4:4" x14ac:dyDescent="0.2">
      <c r="D709" s="11"/>
    </row>
    <row r="710" spans="4:4" x14ac:dyDescent="0.2">
      <c r="D710" s="11"/>
    </row>
    <row r="711" spans="4:4" x14ac:dyDescent="0.2">
      <c r="D711" s="11"/>
    </row>
    <row r="712" spans="4:4" x14ac:dyDescent="0.2">
      <c r="D712" s="11"/>
    </row>
    <row r="713" spans="4:4" x14ac:dyDescent="0.2">
      <c r="D713" s="11"/>
    </row>
    <row r="714" spans="4:4" x14ac:dyDescent="0.2">
      <c r="D714" s="11"/>
    </row>
    <row r="715" spans="4:4" x14ac:dyDescent="0.2">
      <c r="D715" s="11"/>
    </row>
    <row r="716" spans="4:4" x14ac:dyDescent="0.2">
      <c r="D716" s="11"/>
    </row>
    <row r="717" spans="4:4" x14ac:dyDescent="0.2">
      <c r="D717" s="11"/>
    </row>
    <row r="718" spans="4:4" x14ac:dyDescent="0.2">
      <c r="D718" s="11"/>
    </row>
    <row r="719" spans="4:4" x14ac:dyDescent="0.2">
      <c r="D719" s="11"/>
    </row>
    <row r="720" spans="4:4" x14ac:dyDescent="0.2">
      <c r="D720" s="11"/>
    </row>
    <row r="721" spans="4:4" x14ac:dyDescent="0.2">
      <c r="D721" s="11"/>
    </row>
    <row r="722" spans="4:4" x14ac:dyDescent="0.2">
      <c r="D722" s="11"/>
    </row>
    <row r="723" spans="4:4" x14ac:dyDescent="0.2">
      <c r="D723" s="11"/>
    </row>
    <row r="724" spans="4:4" x14ac:dyDescent="0.2">
      <c r="D724" s="11"/>
    </row>
    <row r="725" spans="4:4" x14ac:dyDescent="0.2">
      <c r="D725" s="11"/>
    </row>
    <row r="726" spans="4:4" x14ac:dyDescent="0.2">
      <c r="D726" s="11"/>
    </row>
    <row r="727" spans="4:4" x14ac:dyDescent="0.2">
      <c r="D727" s="11"/>
    </row>
    <row r="728" spans="4:4" x14ac:dyDescent="0.2">
      <c r="D728" s="11"/>
    </row>
    <row r="729" spans="4:4" x14ac:dyDescent="0.2">
      <c r="D729" s="11"/>
    </row>
    <row r="730" spans="4:4" x14ac:dyDescent="0.2">
      <c r="D730" s="11"/>
    </row>
    <row r="731" spans="4:4" x14ac:dyDescent="0.2">
      <c r="D731" s="11"/>
    </row>
    <row r="732" spans="4:4" x14ac:dyDescent="0.2">
      <c r="D732" s="11"/>
    </row>
    <row r="733" spans="4:4" x14ac:dyDescent="0.2">
      <c r="D733" s="11"/>
    </row>
    <row r="734" spans="4:4" x14ac:dyDescent="0.2">
      <c r="D734" s="11"/>
    </row>
    <row r="735" spans="4:4" x14ac:dyDescent="0.2">
      <c r="D735" s="11"/>
    </row>
    <row r="736" spans="4:4" x14ac:dyDescent="0.2">
      <c r="D736" s="11"/>
    </row>
    <row r="737" spans="4:4" x14ac:dyDescent="0.2">
      <c r="D737" s="11"/>
    </row>
    <row r="738" spans="4:4" x14ac:dyDescent="0.2">
      <c r="D738" s="11"/>
    </row>
    <row r="739" spans="4:4" x14ac:dyDescent="0.2">
      <c r="D739" s="11"/>
    </row>
    <row r="740" spans="4:4" x14ac:dyDescent="0.2">
      <c r="D740" s="11"/>
    </row>
    <row r="741" spans="4:4" x14ac:dyDescent="0.2">
      <c r="D741" s="11"/>
    </row>
    <row r="742" spans="4:4" x14ac:dyDescent="0.2">
      <c r="D742" s="11"/>
    </row>
    <row r="743" spans="4:4" x14ac:dyDescent="0.2">
      <c r="D743" s="11"/>
    </row>
    <row r="744" spans="4:4" x14ac:dyDescent="0.2">
      <c r="D744" s="11"/>
    </row>
    <row r="745" spans="4:4" x14ac:dyDescent="0.2">
      <c r="D745" s="11"/>
    </row>
    <row r="746" spans="4:4" x14ac:dyDescent="0.2">
      <c r="D746" s="11"/>
    </row>
    <row r="747" spans="4:4" x14ac:dyDescent="0.2">
      <c r="D747" s="11"/>
    </row>
    <row r="748" spans="4:4" x14ac:dyDescent="0.2">
      <c r="D748" s="11"/>
    </row>
    <row r="749" spans="4:4" x14ac:dyDescent="0.2">
      <c r="D749" s="11"/>
    </row>
    <row r="750" spans="4:4" x14ac:dyDescent="0.2">
      <c r="D750" s="11"/>
    </row>
    <row r="751" spans="4:4" x14ac:dyDescent="0.2">
      <c r="D751" s="11"/>
    </row>
    <row r="752" spans="4:4" x14ac:dyDescent="0.2">
      <c r="D752" s="11"/>
    </row>
    <row r="753" spans="4:4" x14ac:dyDescent="0.2">
      <c r="D753" s="11"/>
    </row>
    <row r="754" spans="4:4" x14ac:dyDescent="0.2">
      <c r="D754" s="11"/>
    </row>
    <row r="755" spans="4:4" x14ac:dyDescent="0.2">
      <c r="D755" s="11"/>
    </row>
    <row r="756" spans="4:4" x14ac:dyDescent="0.2">
      <c r="D756" s="11"/>
    </row>
    <row r="757" spans="4:4" x14ac:dyDescent="0.2">
      <c r="D757" s="11"/>
    </row>
    <row r="758" spans="4:4" x14ac:dyDescent="0.2">
      <c r="D758" s="11"/>
    </row>
    <row r="759" spans="4:4" x14ac:dyDescent="0.2">
      <c r="D759" s="11"/>
    </row>
    <row r="760" spans="4:4" x14ac:dyDescent="0.2">
      <c r="D760" s="11"/>
    </row>
    <row r="761" spans="4:4" x14ac:dyDescent="0.2">
      <c r="D761" s="11"/>
    </row>
    <row r="762" spans="4:4" x14ac:dyDescent="0.2">
      <c r="D762" s="11"/>
    </row>
    <row r="763" spans="4:4" x14ac:dyDescent="0.2">
      <c r="D763" s="11"/>
    </row>
    <row r="764" spans="4:4" x14ac:dyDescent="0.2">
      <c r="D764" s="11"/>
    </row>
    <row r="765" spans="4:4" x14ac:dyDescent="0.2">
      <c r="D765" s="11"/>
    </row>
    <row r="766" spans="4:4" x14ac:dyDescent="0.2">
      <c r="D766" s="11"/>
    </row>
    <row r="767" spans="4:4" x14ac:dyDescent="0.2">
      <c r="D767" s="11"/>
    </row>
    <row r="768" spans="4:4" x14ac:dyDescent="0.2">
      <c r="D768" s="11"/>
    </row>
    <row r="769" spans="4:4" x14ac:dyDescent="0.2">
      <c r="D769" s="11"/>
    </row>
    <row r="770" spans="4:4" x14ac:dyDescent="0.2">
      <c r="D770" s="11"/>
    </row>
    <row r="771" spans="4:4" x14ac:dyDescent="0.2">
      <c r="D771" s="11"/>
    </row>
    <row r="772" spans="4:4" x14ac:dyDescent="0.2">
      <c r="D772" s="11"/>
    </row>
    <row r="773" spans="4:4" x14ac:dyDescent="0.2">
      <c r="D773" s="11"/>
    </row>
    <row r="774" spans="4:4" x14ac:dyDescent="0.2">
      <c r="D774" s="11"/>
    </row>
    <row r="775" spans="4:4" x14ac:dyDescent="0.2">
      <c r="D775" s="11"/>
    </row>
    <row r="776" spans="4:4" x14ac:dyDescent="0.2">
      <c r="D776" s="11"/>
    </row>
    <row r="777" spans="4:4" x14ac:dyDescent="0.2">
      <c r="D777" s="11"/>
    </row>
    <row r="778" spans="4:4" x14ac:dyDescent="0.2">
      <c r="D778" s="11"/>
    </row>
    <row r="779" spans="4:4" x14ac:dyDescent="0.2">
      <c r="D779" s="11"/>
    </row>
    <row r="780" spans="4:4" x14ac:dyDescent="0.2">
      <c r="D780" s="11"/>
    </row>
    <row r="781" spans="4:4" x14ac:dyDescent="0.2">
      <c r="D781" s="11"/>
    </row>
    <row r="782" spans="4:4" x14ac:dyDescent="0.2">
      <c r="D782" s="11"/>
    </row>
    <row r="783" spans="4:4" x14ac:dyDescent="0.2">
      <c r="D783" s="11"/>
    </row>
    <row r="784" spans="4:4" x14ac:dyDescent="0.2">
      <c r="D784" s="11"/>
    </row>
    <row r="785" spans="4:4" x14ac:dyDescent="0.2">
      <c r="D785" s="11"/>
    </row>
    <row r="786" spans="4:4" x14ac:dyDescent="0.2">
      <c r="D786" s="11"/>
    </row>
    <row r="787" spans="4:4" x14ac:dyDescent="0.2">
      <c r="D787" s="11"/>
    </row>
    <row r="788" spans="4:4" x14ac:dyDescent="0.2">
      <c r="D788" s="11"/>
    </row>
    <row r="789" spans="4:4" x14ac:dyDescent="0.2">
      <c r="D789" s="11"/>
    </row>
    <row r="790" spans="4:4" x14ac:dyDescent="0.2">
      <c r="D790" s="11"/>
    </row>
    <row r="791" spans="4:4" x14ac:dyDescent="0.2">
      <c r="D791" s="11"/>
    </row>
    <row r="792" spans="4:4" x14ac:dyDescent="0.2">
      <c r="D792" s="11"/>
    </row>
    <row r="793" spans="4:4" x14ac:dyDescent="0.2">
      <c r="D793" s="11"/>
    </row>
    <row r="794" spans="4:4" x14ac:dyDescent="0.2">
      <c r="D794" s="11"/>
    </row>
    <row r="795" spans="4:4" x14ac:dyDescent="0.2">
      <c r="D795" s="11"/>
    </row>
    <row r="796" spans="4:4" x14ac:dyDescent="0.2">
      <c r="D796" s="11"/>
    </row>
    <row r="797" spans="4:4" x14ac:dyDescent="0.2">
      <c r="D797" s="11"/>
    </row>
    <row r="798" spans="4:4" x14ac:dyDescent="0.2">
      <c r="D798" s="11"/>
    </row>
    <row r="799" spans="4:4" x14ac:dyDescent="0.2">
      <c r="D799" s="11"/>
    </row>
    <row r="800" spans="4:4" x14ac:dyDescent="0.2">
      <c r="D800" s="11"/>
    </row>
    <row r="801" spans="4:4" x14ac:dyDescent="0.2">
      <c r="D801" s="11"/>
    </row>
    <row r="802" spans="4:4" x14ac:dyDescent="0.2">
      <c r="D802" s="11"/>
    </row>
    <row r="803" spans="4:4" x14ac:dyDescent="0.2">
      <c r="D803" s="11"/>
    </row>
    <row r="804" spans="4:4" x14ac:dyDescent="0.2">
      <c r="D804" s="11"/>
    </row>
    <row r="805" spans="4:4" x14ac:dyDescent="0.2">
      <c r="D805" s="11"/>
    </row>
    <row r="806" spans="4:4" x14ac:dyDescent="0.2">
      <c r="D806" s="11"/>
    </row>
    <row r="807" spans="4:4" x14ac:dyDescent="0.2">
      <c r="D807" s="11"/>
    </row>
    <row r="808" spans="4:4" x14ac:dyDescent="0.2">
      <c r="D808" s="11"/>
    </row>
    <row r="809" spans="4:4" x14ac:dyDescent="0.2">
      <c r="D809" s="11"/>
    </row>
    <row r="810" spans="4:4" x14ac:dyDescent="0.2">
      <c r="D810" s="11"/>
    </row>
    <row r="811" spans="4:4" x14ac:dyDescent="0.2">
      <c r="D811" s="11"/>
    </row>
    <row r="812" spans="4:4" x14ac:dyDescent="0.2">
      <c r="D812" s="11"/>
    </row>
    <row r="813" spans="4:4" x14ac:dyDescent="0.2">
      <c r="D813" s="11"/>
    </row>
    <row r="814" spans="4:4" x14ac:dyDescent="0.2">
      <c r="D814" s="11"/>
    </row>
    <row r="815" spans="4:4" x14ac:dyDescent="0.2">
      <c r="D815" s="11"/>
    </row>
    <row r="816" spans="4:4" x14ac:dyDescent="0.2">
      <c r="D816" s="11"/>
    </row>
    <row r="817" spans="4:4" x14ac:dyDescent="0.2">
      <c r="D817" s="11"/>
    </row>
    <row r="818" spans="4:4" x14ac:dyDescent="0.2">
      <c r="D818" s="11"/>
    </row>
    <row r="819" spans="4:4" x14ac:dyDescent="0.2">
      <c r="D819" s="11"/>
    </row>
    <row r="820" spans="4:4" x14ac:dyDescent="0.2">
      <c r="D820" s="11"/>
    </row>
    <row r="821" spans="4:4" x14ac:dyDescent="0.2">
      <c r="D821" s="11"/>
    </row>
    <row r="822" spans="4:4" x14ac:dyDescent="0.2">
      <c r="D822" s="11"/>
    </row>
    <row r="823" spans="4:4" x14ac:dyDescent="0.2">
      <c r="D823" s="11"/>
    </row>
    <row r="824" spans="4:4" x14ac:dyDescent="0.2">
      <c r="D824" s="11"/>
    </row>
    <row r="825" spans="4:4" x14ac:dyDescent="0.2">
      <c r="D825" s="11"/>
    </row>
    <row r="826" spans="4:4" x14ac:dyDescent="0.2">
      <c r="D826" s="11"/>
    </row>
    <row r="827" spans="4:4" x14ac:dyDescent="0.2">
      <c r="D827" s="11"/>
    </row>
    <row r="828" spans="4:4" x14ac:dyDescent="0.2">
      <c r="D828" s="11"/>
    </row>
    <row r="829" spans="4:4" x14ac:dyDescent="0.2">
      <c r="D829" s="11"/>
    </row>
    <row r="830" spans="4:4" x14ac:dyDescent="0.2">
      <c r="D830" s="11"/>
    </row>
    <row r="831" spans="4:4" x14ac:dyDescent="0.2">
      <c r="D831" s="11"/>
    </row>
    <row r="832" spans="4:4" x14ac:dyDescent="0.2">
      <c r="D832" s="11"/>
    </row>
    <row r="833" spans="4:4" x14ac:dyDescent="0.2">
      <c r="D833" s="11"/>
    </row>
    <row r="834" spans="4:4" x14ac:dyDescent="0.2">
      <c r="D834" s="11"/>
    </row>
    <row r="835" spans="4:4" x14ac:dyDescent="0.2">
      <c r="D835" s="11"/>
    </row>
    <row r="836" spans="4:4" x14ac:dyDescent="0.2">
      <c r="D836" s="11"/>
    </row>
    <row r="837" spans="4:4" x14ac:dyDescent="0.2">
      <c r="D837" s="11"/>
    </row>
    <row r="838" spans="4:4" x14ac:dyDescent="0.2">
      <c r="D838" s="11"/>
    </row>
    <row r="839" spans="4:4" x14ac:dyDescent="0.2">
      <c r="D839" s="11"/>
    </row>
    <row r="840" spans="4:4" x14ac:dyDescent="0.2">
      <c r="D840" s="11"/>
    </row>
    <row r="841" spans="4:4" x14ac:dyDescent="0.2">
      <c r="D841" s="11"/>
    </row>
    <row r="842" spans="4:4" x14ac:dyDescent="0.2">
      <c r="D842" s="11"/>
    </row>
    <row r="843" spans="4:4" x14ac:dyDescent="0.2">
      <c r="D843" s="11"/>
    </row>
    <row r="844" spans="4:4" x14ac:dyDescent="0.2">
      <c r="D844" s="11"/>
    </row>
    <row r="845" spans="4:4" x14ac:dyDescent="0.2">
      <c r="D845" s="11"/>
    </row>
    <row r="846" spans="4:4" x14ac:dyDescent="0.2">
      <c r="D846" s="11"/>
    </row>
    <row r="847" spans="4:4" x14ac:dyDescent="0.2">
      <c r="D847" s="11"/>
    </row>
    <row r="848" spans="4:4" x14ac:dyDescent="0.2">
      <c r="D848" s="11"/>
    </row>
    <row r="849" spans="4:4" x14ac:dyDescent="0.2">
      <c r="D849" s="11"/>
    </row>
    <row r="850" spans="4:4" x14ac:dyDescent="0.2">
      <c r="D850" s="11"/>
    </row>
    <row r="851" spans="4:4" x14ac:dyDescent="0.2">
      <c r="D851" s="11"/>
    </row>
    <row r="852" spans="4:4" x14ac:dyDescent="0.2">
      <c r="D852" s="11"/>
    </row>
    <row r="853" spans="4:4" x14ac:dyDescent="0.2">
      <c r="D853" s="11"/>
    </row>
    <row r="854" spans="4:4" x14ac:dyDescent="0.2">
      <c r="D854" s="11"/>
    </row>
    <row r="855" spans="4:4" x14ac:dyDescent="0.2">
      <c r="D855" s="11"/>
    </row>
    <row r="856" spans="4:4" x14ac:dyDescent="0.2">
      <c r="D856" s="11"/>
    </row>
    <row r="857" spans="4:4" x14ac:dyDescent="0.2">
      <c r="D857" s="11"/>
    </row>
    <row r="858" spans="4:4" x14ac:dyDescent="0.2">
      <c r="D858" s="11"/>
    </row>
    <row r="859" spans="4:4" x14ac:dyDescent="0.2">
      <c r="D859" s="11"/>
    </row>
    <row r="860" spans="4:4" x14ac:dyDescent="0.2">
      <c r="D860" s="11"/>
    </row>
    <row r="861" spans="4:4" x14ac:dyDescent="0.2">
      <c r="D861" s="11"/>
    </row>
    <row r="862" spans="4:4" x14ac:dyDescent="0.2">
      <c r="D862" s="11"/>
    </row>
    <row r="863" spans="4:4" x14ac:dyDescent="0.2">
      <c r="D863" s="11"/>
    </row>
    <row r="864" spans="4:4" x14ac:dyDescent="0.2">
      <c r="D864" s="11"/>
    </row>
    <row r="865" spans="4:4" x14ac:dyDescent="0.2">
      <c r="D865" s="11"/>
    </row>
    <row r="866" spans="4:4" x14ac:dyDescent="0.2">
      <c r="D866" s="11"/>
    </row>
    <row r="867" spans="4:4" x14ac:dyDescent="0.2">
      <c r="D867" s="11"/>
    </row>
    <row r="868" spans="4:4" x14ac:dyDescent="0.2">
      <c r="D868" s="11"/>
    </row>
    <row r="869" spans="4:4" x14ac:dyDescent="0.2">
      <c r="D869" s="11"/>
    </row>
    <row r="870" spans="4:4" x14ac:dyDescent="0.2">
      <c r="D870" s="11"/>
    </row>
    <row r="871" spans="4:4" x14ac:dyDescent="0.2">
      <c r="D871" s="11"/>
    </row>
    <row r="872" spans="4:4" x14ac:dyDescent="0.2">
      <c r="D872" s="11"/>
    </row>
    <row r="873" spans="4:4" x14ac:dyDescent="0.2">
      <c r="D873" s="11"/>
    </row>
    <row r="874" spans="4:4" x14ac:dyDescent="0.2">
      <c r="D874" s="11"/>
    </row>
    <row r="875" spans="4:4" x14ac:dyDescent="0.2">
      <c r="D875" s="11"/>
    </row>
    <row r="876" spans="4:4" x14ac:dyDescent="0.2">
      <c r="D876" s="11"/>
    </row>
    <row r="877" spans="4:4" x14ac:dyDescent="0.2">
      <c r="D877" s="11"/>
    </row>
    <row r="878" spans="4:4" x14ac:dyDescent="0.2">
      <c r="D878" s="11"/>
    </row>
    <row r="879" spans="4:4" x14ac:dyDescent="0.2">
      <c r="D879" s="11"/>
    </row>
    <row r="880" spans="4:4" x14ac:dyDescent="0.2">
      <c r="D880" s="11"/>
    </row>
    <row r="881" spans="4:4" x14ac:dyDescent="0.2">
      <c r="D881" s="11"/>
    </row>
    <row r="882" spans="4:4" x14ac:dyDescent="0.2">
      <c r="D882" s="11"/>
    </row>
    <row r="883" spans="4:4" x14ac:dyDescent="0.2">
      <c r="D883" s="11"/>
    </row>
    <row r="884" spans="4:4" x14ac:dyDescent="0.2">
      <c r="D884" s="11"/>
    </row>
    <row r="885" spans="4:4" x14ac:dyDescent="0.2">
      <c r="D885" s="11"/>
    </row>
    <row r="886" spans="4:4" x14ac:dyDescent="0.2">
      <c r="D886" s="11"/>
    </row>
    <row r="887" spans="4:4" x14ac:dyDescent="0.2">
      <c r="D887" s="11"/>
    </row>
    <row r="888" spans="4:4" x14ac:dyDescent="0.2">
      <c r="D888" s="11"/>
    </row>
    <row r="889" spans="4:4" x14ac:dyDescent="0.2">
      <c r="D889" s="11"/>
    </row>
    <row r="890" spans="4:4" x14ac:dyDescent="0.2">
      <c r="D890" s="11"/>
    </row>
    <row r="891" spans="4:4" x14ac:dyDescent="0.2">
      <c r="D891" s="11"/>
    </row>
    <row r="892" spans="4:4" x14ac:dyDescent="0.2">
      <c r="D892" s="11"/>
    </row>
    <row r="893" spans="4:4" x14ac:dyDescent="0.2">
      <c r="D893" s="11"/>
    </row>
    <row r="894" spans="4:4" x14ac:dyDescent="0.2">
      <c r="D894" s="11"/>
    </row>
    <row r="895" spans="4:4" x14ac:dyDescent="0.2">
      <c r="D895" s="11"/>
    </row>
    <row r="896" spans="4:4" x14ac:dyDescent="0.2">
      <c r="D896" s="11"/>
    </row>
    <row r="897" spans="4:4" x14ac:dyDescent="0.2">
      <c r="D897" s="11"/>
    </row>
    <row r="898" spans="4:4" x14ac:dyDescent="0.2">
      <c r="D898" s="11"/>
    </row>
    <row r="899" spans="4:4" x14ac:dyDescent="0.2">
      <c r="D899" s="11"/>
    </row>
    <row r="900" spans="4:4" x14ac:dyDescent="0.2">
      <c r="D900" s="11"/>
    </row>
    <row r="901" spans="4:4" x14ac:dyDescent="0.2">
      <c r="D901" s="11"/>
    </row>
    <row r="902" spans="4:4" x14ac:dyDescent="0.2">
      <c r="D902" s="11"/>
    </row>
    <row r="903" spans="4:4" x14ac:dyDescent="0.2">
      <c r="D903" s="11"/>
    </row>
    <row r="904" spans="4:4" x14ac:dyDescent="0.2">
      <c r="D904" s="11"/>
    </row>
    <row r="905" spans="4:4" x14ac:dyDescent="0.2">
      <c r="D905" s="11"/>
    </row>
    <row r="906" spans="4:4" x14ac:dyDescent="0.2">
      <c r="D906" s="11"/>
    </row>
    <row r="907" spans="4:4" x14ac:dyDescent="0.2">
      <c r="D907" s="11"/>
    </row>
    <row r="908" spans="4:4" x14ac:dyDescent="0.2">
      <c r="D908" s="11"/>
    </row>
    <row r="909" spans="4:4" x14ac:dyDescent="0.2">
      <c r="D909" s="11"/>
    </row>
    <row r="910" spans="4:4" x14ac:dyDescent="0.2">
      <c r="D910" s="11"/>
    </row>
    <row r="911" spans="4:4" x14ac:dyDescent="0.2">
      <c r="D911" s="11"/>
    </row>
    <row r="912" spans="4:4" x14ac:dyDescent="0.2">
      <c r="D912" s="11"/>
    </row>
    <row r="913" spans="4:4" x14ac:dyDescent="0.2">
      <c r="D913" s="11"/>
    </row>
    <row r="914" spans="4:4" x14ac:dyDescent="0.2">
      <c r="D914" s="11"/>
    </row>
    <row r="915" spans="4:4" x14ac:dyDescent="0.2">
      <c r="D915" s="11"/>
    </row>
    <row r="916" spans="4:4" x14ac:dyDescent="0.2">
      <c r="D916" s="11"/>
    </row>
    <row r="917" spans="4:4" x14ac:dyDescent="0.2">
      <c r="D917" s="11"/>
    </row>
    <row r="918" spans="4:4" x14ac:dyDescent="0.2">
      <c r="D918" s="11"/>
    </row>
    <row r="919" spans="4:4" x14ac:dyDescent="0.2">
      <c r="D919" s="11"/>
    </row>
    <row r="920" spans="4:4" x14ac:dyDescent="0.2">
      <c r="D920" s="11"/>
    </row>
    <row r="921" spans="4:4" x14ac:dyDescent="0.2">
      <c r="D921" s="11"/>
    </row>
    <row r="922" spans="4:4" x14ac:dyDescent="0.2">
      <c r="D922" s="11"/>
    </row>
    <row r="923" spans="4:4" x14ac:dyDescent="0.2">
      <c r="D923" s="11"/>
    </row>
    <row r="924" spans="4:4" x14ac:dyDescent="0.2">
      <c r="D924" s="11"/>
    </row>
    <row r="925" spans="4:4" x14ac:dyDescent="0.2">
      <c r="D925" s="11"/>
    </row>
    <row r="926" spans="4:4" x14ac:dyDescent="0.2">
      <c r="D926" s="11"/>
    </row>
    <row r="927" spans="4:4" x14ac:dyDescent="0.2">
      <c r="D927" s="11"/>
    </row>
    <row r="928" spans="4:4" x14ac:dyDescent="0.2">
      <c r="D928" s="11"/>
    </row>
    <row r="929" spans="4:4" x14ac:dyDescent="0.2">
      <c r="D929" s="11"/>
    </row>
    <row r="930" spans="4:4" x14ac:dyDescent="0.2">
      <c r="D930" s="11"/>
    </row>
    <row r="931" spans="4:4" x14ac:dyDescent="0.2">
      <c r="D931" s="11"/>
    </row>
    <row r="932" spans="4:4" x14ac:dyDescent="0.2">
      <c r="D932" s="11"/>
    </row>
    <row r="933" spans="4:4" x14ac:dyDescent="0.2">
      <c r="D933" s="11"/>
    </row>
    <row r="934" spans="4:4" x14ac:dyDescent="0.2">
      <c r="D934" s="11"/>
    </row>
    <row r="935" spans="4:4" x14ac:dyDescent="0.2">
      <c r="D935" s="11"/>
    </row>
    <row r="936" spans="4:4" x14ac:dyDescent="0.2">
      <c r="D936" s="11"/>
    </row>
    <row r="937" spans="4:4" x14ac:dyDescent="0.2">
      <c r="D937" s="11"/>
    </row>
    <row r="938" spans="4:4" x14ac:dyDescent="0.2">
      <c r="D938" s="11"/>
    </row>
    <row r="939" spans="4:4" x14ac:dyDescent="0.2">
      <c r="D939" s="11"/>
    </row>
    <row r="940" spans="4:4" x14ac:dyDescent="0.2">
      <c r="D940" s="11"/>
    </row>
    <row r="941" spans="4:4" x14ac:dyDescent="0.2">
      <c r="D941" s="11"/>
    </row>
    <row r="942" spans="4:4" x14ac:dyDescent="0.2">
      <c r="D942" s="11"/>
    </row>
    <row r="943" spans="4:4" x14ac:dyDescent="0.2">
      <c r="D943" s="11"/>
    </row>
    <row r="944" spans="4:4" x14ac:dyDescent="0.2">
      <c r="D944" s="11"/>
    </row>
    <row r="945" spans="4:4" x14ac:dyDescent="0.2">
      <c r="D945" s="11"/>
    </row>
    <row r="946" spans="4:4" x14ac:dyDescent="0.2">
      <c r="D946" s="11"/>
    </row>
    <row r="947" spans="4:4" x14ac:dyDescent="0.2">
      <c r="D947" s="11"/>
    </row>
    <row r="948" spans="4:4" x14ac:dyDescent="0.2">
      <c r="D948" s="11"/>
    </row>
    <row r="949" spans="4:4" x14ac:dyDescent="0.2">
      <c r="D949" s="11"/>
    </row>
    <row r="950" spans="4:4" x14ac:dyDescent="0.2">
      <c r="D950" s="11"/>
    </row>
    <row r="951" spans="4:4" x14ac:dyDescent="0.2">
      <c r="D951" s="11"/>
    </row>
    <row r="952" spans="4:4" x14ac:dyDescent="0.2">
      <c r="D952" s="11"/>
    </row>
    <row r="953" spans="4:4" x14ac:dyDescent="0.2">
      <c r="D953" s="11"/>
    </row>
    <row r="954" spans="4:4" x14ac:dyDescent="0.2">
      <c r="D954" s="11"/>
    </row>
    <row r="955" spans="4:4" x14ac:dyDescent="0.2">
      <c r="D955" s="11"/>
    </row>
    <row r="956" spans="4:4" x14ac:dyDescent="0.2">
      <c r="D956" s="11"/>
    </row>
    <row r="957" spans="4:4" x14ac:dyDescent="0.2">
      <c r="D957" s="11"/>
    </row>
    <row r="958" spans="4:4" x14ac:dyDescent="0.2">
      <c r="D958" s="11"/>
    </row>
    <row r="959" spans="4:4" x14ac:dyDescent="0.2">
      <c r="D959" s="11"/>
    </row>
    <row r="960" spans="4:4" x14ac:dyDescent="0.2">
      <c r="D960" s="11"/>
    </row>
    <row r="961" spans="4:4" x14ac:dyDescent="0.2">
      <c r="D961" s="11"/>
    </row>
    <row r="962" spans="4:4" x14ac:dyDescent="0.2">
      <c r="D962" s="11"/>
    </row>
    <row r="963" spans="4:4" x14ac:dyDescent="0.2">
      <c r="D963" s="11"/>
    </row>
    <row r="964" spans="4:4" x14ac:dyDescent="0.2">
      <c r="D964" s="11"/>
    </row>
    <row r="965" spans="4:4" x14ac:dyDescent="0.2">
      <c r="D965" s="11"/>
    </row>
    <row r="966" spans="4:4" x14ac:dyDescent="0.2">
      <c r="D966" s="11"/>
    </row>
    <row r="967" spans="4:4" x14ac:dyDescent="0.2">
      <c r="D967" s="11"/>
    </row>
    <row r="968" spans="4:4" x14ac:dyDescent="0.2">
      <c r="D968" s="11"/>
    </row>
    <row r="969" spans="4:4" x14ac:dyDescent="0.2">
      <c r="D969" s="11"/>
    </row>
    <row r="970" spans="4:4" x14ac:dyDescent="0.2">
      <c r="D970" s="11"/>
    </row>
    <row r="971" spans="4:4" x14ac:dyDescent="0.2">
      <c r="D971" s="11"/>
    </row>
    <row r="972" spans="4:4" x14ac:dyDescent="0.2">
      <c r="D972" s="11"/>
    </row>
    <row r="973" spans="4:4" x14ac:dyDescent="0.2">
      <c r="D973" s="11"/>
    </row>
    <row r="974" spans="4:4" x14ac:dyDescent="0.2">
      <c r="D974" s="11"/>
    </row>
    <row r="975" spans="4:4" x14ac:dyDescent="0.2">
      <c r="D975" s="11"/>
    </row>
    <row r="976" spans="4:4" x14ac:dyDescent="0.2">
      <c r="D976" s="11"/>
    </row>
    <row r="977" spans="4:4" x14ac:dyDescent="0.2">
      <c r="D977" s="11"/>
    </row>
    <row r="978" spans="4:4" x14ac:dyDescent="0.2">
      <c r="D978" s="11"/>
    </row>
    <row r="979" spans="4:4" x14ac:dyDescent="0.2">
      <c r="D979" s="11"/>
    </row>
    <row r="980" spans="4:4" x14ac:dyDescent="0.2">
      <c r="D980" s="11"/>
    </row>
    <row r="981" spans="4:4" x14ac:dyDescent="0.2">
      <c r="D981" s="11"/>
    </row>
    <row r="982" spans="4:4" x14ac:dyDescent="0.2">
      <c r="D982" s="11"/>
    </row>
    <row r="983" spans="4:4" x14ac:dyDescent="0.2">
      <c r="D983" s="11"/>
    </row>
    <row r="984" spans="4:4" x14ac:dyDescent="0.2">
      <c r="D984" s="11"/>
    </row>
    <row r="985" spans="4:4" x14ac:dyDescent="0.2">
      <c r="D985" s="11"/>
    </row>
    <row r="986" spans="4:4" x14ac:dyDescent="0.2">
      <c r="D986" s="11"/>
    </row>
    <row r="987" spans="4:4" x14ac:dyDescent="0.2">
      <c r="D987" s="11"/>
    </row>
    <row r="988" spans="4:4" x14ac:dyDescent="0.2">
      <c r="D988" s="11"/>
    </row>
    <row r="989" spans="4:4" x14ac:dyDescent="0.2">
      <c r="D989" s="11"/>
    </row>
    <row r="990" spans="4:4" x14ac:dyDescent="0.2">
      <c r="D990" s="11"/>
    </row>
    <row r="991" spans="4:4" x14ac:dyDescent="0.2">
      <c r="D991" s="11"/>
    </row>
    <row r="992" spans="4:4" x14ac:dyDescent="0.2">
      <c r="D992" s="11"/>
    </row>
    <row r="993" spans="4:4" x14ac:dyDescent="0.2">
      <c r="D993" s="11"/>
    </row>
    <row r="994" spans="4:4" x14ac:dyDescent="0.2">
      <c r="D994" s="11"/>
    </row>
    <row r="995" spans="4:4" x14ac:dyDescent="0.2">
      <c r="D995" s="11"/>
    </row>
    <row r="996" spans="4:4" x14ac:dyDescent="0.2">
      <c r="D996" s="11"/>
    </row>
    <row r="997" spans="4:4" x14ac:dyDescent="0.2">
      <c r="D997" s="11"/>
    </row>
    <row r="998" spans="4:4" x14ac:dyDescent="0.2">
      <c r="D998" s="11"/>
    </row>
    <row r="999" spans="4:4" x14ac:dyDescent="0.2">
      <c r="D999" s="11"/>
    </row>
  </sheetData>
  <mergeCells count="2">
    <mergeCell ref="A1:F1"/>
    <mergeCell ref="G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00"/>
    <outlinePr summaryBelow="0" summaryRight="0"/>
  </sheetPr>
  <dimension ref="A1:X55"/>
  <sheetViews>
    <sheetView workbookViewId="0"/>
  </sheetViews>
  <sheetFormatPr defaultColWidth="12.5703125" defaultRowHeight="15.75" customHeight="1" x14ac:dyDescent="0.2"/>
  <cols>
    <col min="1" max="1" width="16.42578125" customWidth="1"/>
  </cols>
  <sheetData>
    <row r="1" spans="1:24" x14ac:dyDescent="0.2">
      <c r="A1" s="22" t="s">
        <v>341</v>
      </c>
      <c r="B1" s="20"/>
      <c r="C1" s="20"/>
      <c r="D1" s="20"/>
      <c r="E1" s="20"/>
      <c r="F1" s="20"/>
      <c r="G1" s="22" t="s">
        <v>342</v>
      </c>
      <c r="H1" s="20"/>
      <c r="I1" s="20"/>
      <c r="J1" s="20"/>
    </row>
    <row r="2" spans="1:24" x14ac:dyDescent="0.2">
      <c r="A2" s="4" t="s">
        <v>344</v>
      </c>
      <c r="B2" s="4" t="s">
        <v>345</v>
      </c>
      <c r="C2" s="4" t="s">
        <v>346</v>
      </c>
      <c r="D2" s="4" t="s">
        <v>351</v>
      </c>
      <c r="E2" s="4" t="s">
        <v>347</v>
      </c>
      <c r="F2" s="4" t="s">
        <v>348</v>
      </c>
      <c r="G2" s="4" t="s">
        <v>345</v>
      </c>
      <c r="H2" s="4" t="s">
        <v>346</v>
      </c>
      <c r="I2" s="4" t="s">
        <v>347</v>
      </c>
      <c r="J2" s="4" t="s">
        <v>348</v>
      </c>
      <c r="L2" s="4"/>
      <c r="M2" s="4"/>
      <c r="N2" s="4"/>
      <c r="O2" s="4"/>
      <c r="P2" s="4"/>
      <c r="Q2" s="4"/>
      <c r="R2" s="4"/>
      <c r="S2" s="4" t="s">
        <v>344</v>
      </c>
      <c r="T2" s="11" t="s">
        <v>352</v>
      </c>
      <c r="U2" s="4" t="s">
        <v>351</v>
      </c>
      <c r="W2" s="4" t="s">
        <v>344</v>
      </c>
      <c r="X2" s="4" t="s">
        <v>351</v>
      </c>
    </row>
    <row r="3" spans="1:24" x14ac:dyDescent="0.2">
      <c r="A3" s="4" t="s">
        <v>56</v>
      </c>
      <c r="B3" s="4">
        <v>12774</v>
      </c>
      <c r="C3" s="4">
        <v>30947</v>
      </c>
      <c r="D3" s="12">
        <f t="shared" ref="D3:D27" si="0">1000000/C3</f>
        <v>32.313309852328175</v>
      </c>
      <c r="E3" s="4">
        <v>4001000</v>
      </c>
      <c r="F3" s="4">
        <v>0.3</v>
      </c>
      <c r="G3" s="4">
        <v>58165</v>
      </c>
      <c r="H3" s="4">
        <v>30891</v>
      </c>
      <c r="I3" s="4">
        <v>3921000</v>
      </c>
      <c r="J3" s="4">
        <v>1.8</v>
      </c>
      <c r="L3" s="4"/>
      <c r="M3" s="4"/>
      <c r="N3" s="4"/>
      <c r="O3" s="4"/>
      <c r="P3" s="4"/>
      <c r="Q3" s="4"/>
      <c r="R3" s="4"/>
      <c r="S3" s="4" t="s">
        <v>56</v>
      </c>
      <c r="T3" s="4">
        <v>30947</v>
      </c>
      <c r="U3" s="12">
        <f t="shared" ref="U3:U27" si="1">1000000/T3</f>
        <v>32.313309852328175</v>
      </c>
      <c r="W3" s="4" t="s">
        <v>56</v>
      </c>
      <c r="X3" s="13">
        <v>32.313309852328175</v>
      </c>
    </row>
    <row r="4" spans="1:24" x14ac:dyDescent="0.2">
      <c r="A4" s="4" t="s">
        <v>52</v>
      </c>
      <c r="B4" s="4">
        <v>2310</v>
      </c>
      <c r="C4" s="4">
        <v>53365</v>
      </c>
      <c r="D4" s="12">
        <f t="shared" si="0"/>
        <v>18.738873793684999</v>
      </c>
      <c r="E4" s="4">
        <v>7176000</v>
      </c>
      <c r="F4" s="4">
        <v>0.1</v>
      </c>
      <c r="G4" s="4">
        <v>9836</v>
      </c>
      <c r="H4" s="4">
        <v>54009</v>
      </c>
      <c r="I4" s="4">
        <v>7094000</v>
      </c>
      <c r="J4" s="4">
        <v>3.3</v>
      </c>
      <c r="L4" s="4"/>
      <c r="M4" s="4"/>
      <c r="N4" s="4"/>
      <c r="O4" s="4"/>
      <c r="P4" s="4"/>
      <c r="Q4" s="4"/>
      <c r="R4" s="4"/>
      <c r="S4" s="4" t="s">
        <v>52</v>
      </c>
      <c r="T4" s="4">
        <v>53365</v>
      </c>
      <c r="U4" s="12">
        <f t="shared" si="1"/>
        <v>18.738873793684999</v>
      </c>
      <c r="W4" s="4" t="s">
        <v>52</v>
      </c>
      <c r="X4" s="13">
        <v>18.738873793684999</v>
      </c>
    </row>
    <row r="5" spans="1:24" x14ac:dyDescent="0.2">
      <c r="A5" s="4" t="s">
        <v>50</v>
      </c>
      <c r="B5" s="4">
        <v>1211</v>
      </c>
      <c r="C5" s="4">
        <v>43551</v>
      </c>
      <c r="D5" s="12">
        <f t="shared" si="0"/>
        <v>22.961585267846893</v>
      </c>
      <c r="E5" s="4">
        <v>5690000</v>
      </c>
      <c r="F5" s="4">
        <v>2.7</v>
      </c>
      <c r="G5" s="4">
        <v>5336</v>
      </c>
      <c r="H5" s="4">
        <v>43229</v>
      </c>
      <c r="I5" s="4">
        <v>5565000</v>
      </c>
      <c r="J5" s="4">
        <v>3.5</v>
      </c>
      <c r="L5" s="4"/>
      <c r="M5" s="4"/>
      <c r="N5" s="4"/>
      <c r="O5" s="4"/>
      <c r="P5" s="4"/>
      <c r="Q5" s="4"/>
      <c r="R5" s="4"/>
      <c r="S5" s="4" t="s">
        <v>50</v>
      </c>
      <c r="T5" s="4">
        <v>43551</v>
      </c>
      <c r="U5" s="12">
        <f t="shared" si="1"/>
        <v>22.961585267846893</v>
      </c>
      <c r="W5" s="4" t="s">
        <v>50</v>
      </c>
      <c r="X5" s="13">
        <v>22.961585267846893</v>
      </c>
    </row>
    <row r="6" spans="1:24" x14ac:dyDescent="0.2">
      <c r="A6" s="4" t="s">
        <v>48</v>
      </c>
      <c r="B6" s="4">
        <v>803</v>
      </c>
      <c r="C6" s="4">
        <v>38470</v>
      </c>
      <c r="D6" s="12">
        <f t="shared" si="0"/>
        <v>25.994281258123213</v>
      </c>
      <c r="E6" s="4">
        <v>5230000</v>
      </c>
      <c r="F6" s="4">
        <v>1.3</v>
      </c>
      <c r="G6" s="4">
        <v>3713</v>
      </c>
      <c r="H6" s="4">
        <v>37668</v>
      </c>
      <c r="I6" s="4">
        <v>5160000</v>
      </c>
      <c r="J6" s="4">
        <v>4.7</v>
      </c>
      <c r="L6" s="4"/>
      <c r="M6" s="4"/>
      <c r="N6" s="4"/>
      <c r="O6" s="4"/>
      <c r="P6" s="4"/>
      <c r="Q6" s="4"/>
      <c r="R6" s="4"/>
      <c r="S6" s="4" t="s">
        <v>48</v>
      </c>
      <c r="T6" s="4">
        <v>38470</v>
      </c>
      <c r="U6" s="12">
        <f t="shared" si="1"/>
        <v>25.994281258123213</v>
      </c>
      <c r="W6" s="4" t="s">
        <v>48</v>
      </c>
      <c r="X6" s="13">
        <v>25.994281258123213</v>
      </c>
    </row>
    <row r="7" spans="1:24" x14ac:dyDescent="0.2">
      <c r="A7" s="4" t="s">
        <v>16</v>
      </c>
      <c r="B7" s="4">
        <v>254</v>
      </c>
      <c r="C7" s="4">
        <v>19057</v>
      </c>
      <c r="D7" s="12">
        <f t="shared" si="0"/>
        <v>52.474156477934621</v>
      </c>
      <c r="E7" s="4">
        <v>2426000</v>
      </c>
      <c r="F7" s="4">
        <v>-1.2</v>
      </c>
      <c r="G7" s="4">
        <v>1115</v>
      </c>
      <c r="H7" s="4">
        <v>19298</v>
      </c>
      <c r="I7" s="4">
        <v>2309000</v>
      </c>
      <c r="J7" s="4">
        <v>8.1</v>
      </c>
      <c r="L7" s="4"/>
      <c r="M7" s="4"/>
      <c r="N7" s="4"/>
      <c r="O7" s="4"/>
      <c r="P7" s="4"/>
      <c r="Q7" s="4"/>
      <c r="R7" s="4"/>
      <c r="S7" s="4" t="s">
        <v>16</v>
      </c>
      <c r="T7" s="4">
        <v>19057</v>
      </c>
      <c r="U7" s="12">
        <f t="shared" si="1"/>
        <v>52.474156477934621</v>
      </c>
      <c r="W7" s="4" t="s">
        <v>16</v>
      </c>
      <c r="X7" s="13">
        <v>52.474156477934621</v>
      </c>
    </row>
    <row r="8" spans="1:24" x14ac:dyDescent="0.2">
      <c r="A8" s="4" t="s">
        <v>20</v>
      </c>
      <c r="B8" s="4">
        <v>416</v>
      </c>
      <c r="C8" s="4">
        <v>20185</v>
      </c>
      <c r="D8" s="12">
        <f t="shared" si="0"/>
        <v>49.541738915035921</v>
      </c>
      <c r="E8" s="4">
        <v>2405000</v>
      </c>
      <c r="F8" s="4">
        <v>3</v>
      </c>
      <c r="G8" s="4">
        <v>1937</v>
      </c>
      <c r="H8" s="4">
        <v>20522</v>
      </c>
      <c r="I8" s="4">
        <v>2363000</v>
      </c>
      <c r="J8" s="4">
        <v>0.7</v>
      </c>
      <c r="L8" s="4"/>
      <c r="M8" s="4"/>
      <c r="N8" s="4"/>
      <c r="O8" s="4"/>
      <c r="P8" s="4"/>
      <c r="Q8" s="4"/>
      <c r="R8" s="4"/>
      <c r="S8" s="4" t="s">
        <v>20</v>
      </c>
      <c r="T8" s="4">
        <v>20185</v>
      </c>
      <c r="U8" s="12">
        <f t="shared" si="1"/>
        <v>49.541738915035921</v>
      </c>
      <c r="W8" s="4" t="s">
        <v>20</v>
      </c>
      <c r="X8" s="13">
        <v>49.541738915035921</v>
      </c>
    </row>
    <row r="9" spans="1:24" x14ac:dyDescent="0.2">
      <c r="A9" s="4" t="s">
        <v>44</v>
      </c>
      <c r="B9" s="4">
        <v>76</v>
      </c>
      <c r="C9" s="4">
        <v>34727</v>
      </c>
      <c r="D9" s="12">
        <f t="shared" si="0"/>
        <v>28.796037665217266</v>
      </c>
      <c r="E9" s="4">
        <v>4204000</v>
      </c>
      <c r="F9" s="4">
        <v>0.3</v>
      </c>
      <c r="G9" s="4">
        <v>406</v>
      </c>
      <c r="H9" s="4">
        <v>35858</v>
      </c>
      <c r="I9" s="4">
        <v>4014000</v>
      </c>
      <c r="J9" s="4">
        <v>-1.1000000000000001</v>
      </c>
      <c r="L9" s="4"/>
      <c r="M9" s="4"/>
      <c r="N9" s="4"/>
      <c r="O9" s="4"/>
      <c r="P9" s="4"/>
      <c r="Q9" s="4"/>
      <c r="R9" s="4"/>
      <c r="S9" s="4" t="s">
        <v>44</v>
      </c>
      <c r="T9" s="4">
        <v>34727</v>
      </c>
      <c r="U9" s="12">
        <f t="shared" si="1"/>
        <v>28.796037665217266</v>
      </c>
      <c r="W9" s="4" t="s">
        <v>44</v>
      </c>
      <c r="X9" s="13">
        <v>28.796037665217266</v>
      </c>
    </row>
    <row r="10" spans="1:24" x14ac:dyDescent="0.2">
      <c r="A10" s="4" t="s">
        <v>12</v>
      </c>
      <c r="B10" s="4">
        <v>393</v>
      </c>
      <c r="C10" s="4">
        <v>18713</v>
      </c>
      <c r="D10" s="12">
        <f t="shared" si="0"/>
        <v>53.438785870785019</v>
      </c>
      <c r="E10" s="4">
        <v>2196000</v>
      </c>
      <c r="F10" s="4">
        <v>0.7</v>
      </c>
      <c r="G10" s="4">
        <v>1951</v>
      </c>
      <c r="H10" s="4">
        <v>19188</v>
      </c>
      <c r="I10" s="4">
        <v>2258000</v>
      </c>
      <c r="J10" s="4">
        <v>2.9</v>
      </c>
      <c r="L10" s="4"/>
      <c r="M10" s="4"/>
      <c r="N10" s="4"/>
      <c r="O10" s="4"/>
      <c r="P10" s="4"/>
      <c r="Q10" s="4"/>
      <c r="R10" s="4"/>
      <c r="S10" s="4" t="s">
        <v>12</v>
      </c>
      <c r="T10" s="4">
        <v>18713</v>
      </c>
      <c r="U10" s="12">
        <f t="shared" si="1"/>
        <v>53.438785870785019</v>
      </c>
      <c r="W10" s="4" t="s">
        <v>12</v>
      </c>
      <c r="X10" s="13">
        <v>53.438785870785019</v>
      </c>
    </row>
    <row r="11" spans="1:24" x14ac:dyDescent="0.2">
      <c r="A11" s="4" t="s">
        <v>46</v>
      </c>
      <c r="B11" s="4">
        <v>521</v>
      </c>
      <c r="C11" s="4">
        <v>35684</v>
      </c>
      <c r="D11" s="12">
        <f t="shared" si="0"/>
        <v>28.023764152000897</v>
      </c>
      <c r="E11" s="4">
        <v>4593000</v>
      </c>
      <c r="F11" s="4">
        <v>3.3</v>
      </c>
      <c r="G11" s="4">
        <v>2365</v>
      </c>
      <c r="H11" s="4">
        <v>35046</v>
      </c>
      <c r="I11" s="4">
        <v>4459000</v>
      </c>
      <c r="J11" s="4">
        <v>4.0999999999999996</v>
      </c>
      <c r="L11" s="4"/>
      <c r="M11" s="4"/>
      <c r="N11" s="4"/>
      <c r="O11" s="4"/>
      <c r="P11" s="4"/>
      <c r="Q11" s="4"/>
      <c r="R11" s="4"/>
      <c r="S11" s="4" t="s">
        <v>46</v>
      </c>
      <c r="T11" s="4">
        <v>35684</v>
      </c>
      <c r="U11" s="12">
        <f t="shared" si="1"/>
        <v>28.023764152000897</v>
      </c>
      <c r="W11" s="4" t="s">
        <v>46</v>
      </c>
      <c r="X11" s="13">
        <v>28.023764152000897</v>
      </c>
    </row>
    <row r="12" spans="1:24" x14ac:dyDescent="0.2">
      <c r="A12" s="4" t="s">
        <v>30</v>
      </c>
      <c r="B12" s="4">
        <v>157</v>
      </c>
      <c r="C12" s="4">
        <v>23871</v>
      </c>
      <c r="D12" s="12">
        <f t="shared" si="0"/>
        <v>41.891835281303671</v>
      </c>
      <c r="E12" s="4">
        <v>2835000</v>
      </c>
      <c r="F12" s="4">
        <v>-2.1</v>
      </c>
      <c r="G12" s="4">
        <v>800</v>
      </c>
      <c r="H12" s="4">
        <v>23083</v>
      </c>
      <c r="I12" s="4">
        <v>2696000</v>
      </c>
      <c r="J12" s="4">
        <v>-3.1</v>
      </c>
      <c r="L12" s="4"/>
      <c r="M12" s="4"/>
      <c r="N12" s="4"/>
      <c r="O12" s="4"/>
      <c r="P12" s="4"/>
      <c r="Q12" s="4"/>
      <c r="R12" s="4"/>
      <c r="S12" s="4" t="s">
        <v>30</v>
      </c>
      <c r="T12" s="4">
        <v>23871</v>
      </c>
      <c r="U12" s="12">
        <f t="shared" si="1"/>
        <v>41.891835281303671</v>
      </c>
      <c r="W12" s="4" t="s">
        <v>30</v>
      </c>
      <c r="X12" s="13">
        <v>41.891835281303671</v>
      </c>
    </row>
    <row r="13" spans="1:24" x14ac:dyDescent="0.2">
      <c r="A13" s="4" t="s">
        <v>24</v>
      </c>
      <c r="B13" s="4">
        <v>479</v>
      </c>
      <c r="C13" s="4">
        <v>21228</v>
      </c>
      <c r="D13" s="12">
        <f t="shared" si="0"/>
        <v>47.107593744111554</v>
      </c>
      <c r="E13" s="4">
        <v>2768000</v>
      </c>
      <c r="F13" s="4">
        <v>-1.4</v>
      </c>
      <c r="G13" s="4">
        <v>2147</v>
      </c>
      <c r="H13" s="4">
        <v>21074</v>
      </c>
      <c r="I13" s="4">
        <v>2710000</v>
      </c>
      <c r="J13" s="4">
        <v>-0.2</v>
      </c>
      <c r="L13" s="4"/>
      <c r="M13" s="4"/>
      <c r="N13" s="4"/>
      <c r="O13" s="4"/>
      <c r="P13" s="4"/>
      <c r="Q13" s="4"/>
      <c r="R13" s="4"/>
      <c r="S13" s="4" t="s">
        <v>24</v>
      </c>
      <c r="T13" s="4">
        <v>21228</v>
      </c>
      <c r="U13" s="12">
        <f t="shared" si="1"/>
        <v>47.107593744111554</v>
      </c>
      <c r="W13" s="4" t="s">
        <v>24</v>
      </c>
      <c r="X13" s="13">
        <v>47.107593744111554</v>
      </c>
    </row>
    <row r="14" spans="1:24" x14ac:dyDescent="0.2">
      <c r="A14" s="4" t="s">
        <v>18</v>
      </c>
      <c r="B14" s="4">
        <v>403</v>
      </c>
      <c r="C14" s="4">
        <v>19093</v>
      </c>
      <c r="D14" s="12">
        <f t="shared" si="0"/>
        <v>52.375216047766195</v>
      </c>
      <c r="E14" s="4">
        <v>2376000</v>
      </c>
      <c r="F14" s="4">
        <v>0.4</v>
      </c>
      <c r="G14" s="4">
        <v>1861</v>
      </c>
      <c r="H14" s="4">
        <v>18653</v>
      </c>
      <c r="I14" s="4">
        <v>2260000</v>
      </c>
      <c r="J14" s="4">
        <v>-0.9</v>
      </c>
      <c r="L14" s="4"/>
      <c r="M14" s="4"/>
      <c r="N14" s="4"/>
      <c r="O14" s="4"/>
      <c r="P14" s="4"/>
      <c r="Q14" s="4"/>
      <c r="R14" s="4"/>
      <c r="S14" s="4" t="s">
        <v>18</v>
      </c>
      <c r="T14" s="4">
        <v>19093</v>
      </c>
      <c r="U14" s="12">
        <f t="shared" si="1"/>
        <v>52.375216047766195</v>
      </c>
      <c r="W14" s="4" t="s">
        <v>18</v>
      </c>
      <c r="X14" s="13">
        <v>52.375216047766195</v>
      </c>
    </row>
    <row r="15" spans="1:24" x14ac:dyDescent="0.2">
      <c r="A15" s="4" t="s">
        <v>10</v>
      </c>
      <c r="B15" s="4">
        <v>241</v>
      </c>
      <c r="C15" s="4">
        <v>17842</v>
      </c>
      <c r="D15" s="12">
        <f t="shared" si="0"/>
        <v>56.047528304001794</v>
      </c>
      <c r="E15" s="4">
        <v>2353000</v>
      </c>
      <c r="F15" s="4">
        <v>-5.7</v>
      </c>
      <c r="G15" s="4">
        <v>955</v>
      </c>
      <c r="H15" s="4">
        <v>17186</v>
      </c>
      <c r="I15" s="4">
        <v>2224000</v>
      </c>
      <c r="J15" s="4">
        <v>-5.9</v>
      </c>
      <c r="L15" s="4"/>
      <c r="M15" s="4"/>
      <c r="N15" s="4"/>
      <c r="O15" s="4"/>
      <c r="P15" s="4"/>
      <c r="Q15" s="4"/>
      <c r="R15" s="4"/>
      <c r="S15" s="4" t="s">
        <v>10</v>
      </c>
      <c r="T15" s="4">
        <v>17842</v>
      </c>
      <c r="U15" s="12">
        <f t="shared" si="1"/>
        <v>56.047528304001794</v>
      </c>
      <c r="W15" s="4" t="s">
        <v>10</v>
      </c>
      <c r="X15" s="13">
        <v>56.047528304001794</v>
      </c>
    </row>
    <row r="16" spans="1:24" x14ac:dyDescent="0.2">
      <c r="A16" s="4" t="s">
        <v>22</v>
      </c>
      <c r="B16" s="4">
        <v>334</v>
      </c>
      <c r="C16" s="4">
        <v>20197</v>
      </c>
      <c r="D16" s="12">
        <f t="shared" si="0"/>
        <v>49.51230380749616</v>
      </c>
      <c r="E16" s="4">
        <v>2406000</v>
      </c>
      <c r="F16" s="4">
        <v>1.1000000000000001</v>
      </c>
      <c r="G16" s="4">
        <v>1630</v>
      </c>
      <c r="H16" s="4">
        <v>18932</v>
      </c>
      <c r="I16" s="4">
        <v>2241000</v>
      </c>
      <c r="J16" s="4">
        <v>-0.2</v>
      </c>
      <c r="L16" s="4"/>
      <c r="M16" s="4"/>
      <c r="N16" s="4"/>
      <c r="O16" s="4"/>
      <c r="P16" s="4"/>
      <c r="Q16" s="4"/>
      <c r="R16" s="4"/>
      <c r="S16" s="4" t="s">
        <v>22</v>
      </c>
      <c r="T16" s="4">
        <v>20197</v>
      </c>
      <c r="U16" s="12">
        <f t="shared" si="1"/>
        <v>49.51230380749616</v>
      </c>
      <c r="W16" s="4" t="s">
        <v>22</v>
      </c>
      <c r="X16" s="13">
        <v>49.51230380749616</v>
      </c>
    </row>
    <row r="17" spans="1:24" x14ac:dyDescent="0.2">
      <c r="A17" s="4" t="s">
        <v>38</v>
      </c>
      <c r="B17" s="4">
        <v>1892</v>
      </c>
      <c r="C17" s="4">
        <v>30548</v>
      </c>
      <c r="D17" s="12">
        <f t="shared" si="0"/>
        <v>32.735367290821003</v>
      </c>
      <c r="E17" s="4">
        <v>4063000</v>
      </c>
      <c r="F17" s="4">
        <v>0.8</v>
      </c>
      <c r="G17" s="4">
        <v>8602</v>
      </c>
      <c r="H17" s="4">
        <v>30796</v>
      </c>
      <c r="I17" s="4">
        <v>4082000</v>
      </c>
      <c r="J17" s="4">
        <v>3.7</v>
      </c>
      <c r="L17" s="4"/>
      <c r="M17" s="4"/>
      <c r="N17" s="4"/>
      <c r="O17" s="4"/>
      <c r="P17" s="4"/>
      <c r="Q17" s="4"/>
      <c r="R17" s="4"/>
      <c r="S17" s="4" t="s">
        <v>38</v>
      </c>
      <c r="T17" s="4">
        <v>30548</v>
      </c>
      <c r="U17" s="12">
        <f t="shared" si="1"/>
        <v>32.735367290821003</v>
      </c>
      <c r="W17" s="4" t="s">
        <v>38</v>
      </c>
      <c r="X17" s="13">
        <v>32.735367290821003</v>
      </c>
    </row>
    <row r="18" spans="1:24" x14ac:dyDescent="0.2">
      <c r="A18" s="4" t="s">
        <v>54</v>
      </c>
      <c r="B18" s="4">
        <v>2310</v>
      </c>
      <c r="C18" s="4">
        <v>53365</v>
      </c>
      <c r="D18" s="12">
        <f t="shared" si="0"/>
        <v>18.738873793684999</v>
      </c>
      <c r="E18" s="4">
        <v>7176000</v>
      </c>
      <c r="F18" s="4">
        <v>0.1</v>
      </c>
      <c r="G18" s="4">
        <v>9836</v>
      </c>
      <c r="H18" s="4">
        <v>54009</v>
      </c>
      <c r="I18" s="4">
        <v>7094000</v>
      </c>
      <c r="J18" s="4">
        <v>3.3</v>
      </c>
      <c r="L18" s="4"/>
      <c r="M18" s="4"/>
      <c r="N18" s="4"/>
      <c r="O18" s="4"/>
      <c r="P18" s="4"/>
      <c r="Q18" s="4"/>
      <c r="R18" s="4"/>
      <c r="S18" s="4" t="s">
        <v>54</v>
      </c>
      <c r="T18" s="4">
        <v>53365</v>
      </c>
      <c r="U18" s="12">
        <f t="shared" si="1"/>
        <v>18.738873793684999</v>
      </c>
      <c r="W18" s="4" t="s">
        <v>54</v>
      </c>
      <c r="X18" s="13">
        <v>18.738873793684999</v>
      </c>
    </row>
    <row r="19" spans="1:24" x14ac:dyDescent="0.2">
      <c r="A19" s="4" t="s">
        <v>36</v>
      </c>
      <c r="B19" s="4">
        <v>418</v>
      </c>
      <c r="C19" s="4">
        <v>28536</v>
      </c>
      <c r="D19" s="12">
        <f t="shared" si="0"/>
        <v>35.043453882814688</v>
      </c>
      <c r="E19" s="4">
        <v>3452000</v>
      </c>
      <c r="F19" s="4">
        <v>1.6</v>
      </c>
      <c r="G19" s="4">
        <v>1957</v>
      </c>
      <c r="H19" s="4">
        <v>28171</v>
      </c>
      <c r="I19" s="4">
        <v>3335000</v>
      </c>
      <c r="J19" s="4">
        <v>1.3</v>
      </c>
      <c r="L19" s="4"/>
      <c r="M19" s="4"/>
      <c r="N19" s="4"/>
      <c r="O19" s="4"/>
      <c r="P19" s="4"/>
      <c r="Q19" s="4"/>
      <c r="R19" s="4"/>
      <c r="S19" s="4" t="s">
        <v>36</v>
      </c>
      <c r="T19" s="4">
        <v>28536</v>
      </c>
      <c r="U19" s="12">
        <f t="shared" si="1"/>
        <v>35.043453882814688</v>
      </c>
      <c r="W19" s="4" t="s">
        <v>36</v>
      </c>
      <c r="X19" s="13">
        <v>35.043453882814688</v>
      </c>
    </row>
    <row r="20" spans="1:24" x14ac:dyDescent="0.2">
      <c r="A20" s="4" t="s">
        <v>40</v>
      </c>
      <c r="B20" s="4">
        <v>460</v>
      </c>
      <c r="C20" s="4">
        <v>30975</v>
      </c>
      <c r="D20" s="12">
        <f t="shared" si="0"/>
        <v>32.284100080710253</v>
      </c>
      <c r="E20" s="4">
        <v>4015000</v>
      </c>
      <c r="F20" s="4">
        <v>-1.4</v>
      </c>
      <c r="G20" s="4">
        <v>2118</v>
      </c>
      <c r="H20" s="4">
        <v>31137</v>
      </c>
      <c r="I20" s="4">
        <v>3964000</v>
      </c>
      <c r="J20" s="4">
        <v>1</v>
      </c>
      <c r="L20" s="4"/>
      <c r="M20" s="4"/>
      <c r="N20" s="4"/>
      <c r="O20" s="4"/>
      <c r="P20" s="4"/>
      <c r="Q20" s="4"/>
      <c r="R20" s="4"/>
      <c r="S20" s="4" t="s">
        <v>40</v>
      </c>
      <c r="T20" s="4">
        <v>30975</v>
      </c>
      <c r="U20" s="12">
        <f t="shared" si="1"/>
        <v>32.284100080710253</v>
      </c>
      <c r="W20" s="4" t="s">
        <v>40</v>
      </c>
      <c r="X20" s="13">
        <v>32.284100080710253</v>
      </c>
    </row>
    <row r="21" spans="1:24" x14ac:dyDescent="0.2">
      <c r="A21" s="4" t="s">
        <v>14</v>
      </c>
      <c r="B21" s="4">
        <v>391</v>
      </c>
      <c r="C21" s="4">
        <v>18804</v>
      </c>
      <c r="D21" s="12">
        <f t="shared" si="0"/>
        <v>53.18017443097213</v>
      </c>
      <c r="E21" s="4">
        <v>2400000</v>
      </c>
      <c r="F21" s="4">
        <v>3.8</v>
      </c>
      <c r="G21" s="4">
        <v>2068</v>
      </c>
      <c r="H21" s="4">
        <v>17981</v>
      </c>
      <c r="I21" s="4">
        <v>2180000</v>
      </c>
      <c r="J21" s="4">
        <v>3.2</v>
      </c>
      <c r="L21" s="4"/>
      <c r="M21" s="4"/>
      <c r="N21" s="4"/>
      <c r="O21" s="4"/>
      <c r="P21" s="4"/>
      <c r="Q21" s="4"/>
      <c r="R21" s="4"/>
      <c r="S21" s="4" t="s">
        <v>14</v>
      </c>
      <c r="T21" s="4">
        <v>18804</v>
      </c>
      <c r="U21" s="12">
        <f t="shared" si="1"/>
        <v>53.18017443097213</v>
      </c>
      <c r="W21" s="4" t="s">
        <v>14</v>
      </c>
      <c r="X21" s="13">
        <v>53.18017443097213</v>
      </c>
    </row>
    <row r="22" spans="1:24" x14ac:dyDescent="0.2">
      <c r="A22" s="4" t="s">
        <v>28</v>
      </c>
      <c r="B22" s="4">
        <v>365</v>
      </c>
      <c r="C22" s="4">
        <v>23772</v>
      </c>
      <c r="D22" s="12">
        <f t="shared" si="0"/>
        <v>42.066296483257617</v>
      </c>
      <c r="E22" s="4">
        <v>3073000</v>
      </c>
      <c r="F22" s="4">
        <v>-2.2999999999999998</v>
      </c>
      <c r="G22" s="4">
        <v>1671</v>
      </c>
      <c r="H22" s="4">
        <v>23177</v>
      </c>
      <c r="I22" s="4">
        <v>2951000</v>
      </c>
      <c r="J22" s="4">
        <v>-3.2</v>
      </c>
      <c r="L22" s="4"/>
      <c r="M22" s="4"/>
      <c r="N22" s="4"/>
      <c r="O22" s="4"/>
      <c r="P22" s="4"/>
      <c r="Q22" s="4"/>
      <c r="R22" s="4"/>
      <c r="S22" s="4" t="s">
        <v>28</v>
      </c>
      <c r="T22" s="4">
        <v>23772</v>
      </c>
      <c r="U22" s="12">
        <f t="shared" si="1"/>
        <v>42.066296483257617</v>
      </c>
      <c r="W22" s="4" t="s">
        <v>28</v>
      </c>
      <c r="X22" s="13">
        <v>42.066296483257617</v>
      </c>
    </row>
    <row r="23" spans="1:24" x14ac:dyDescent="0.2">
      <c r="A23" s="4" t="s">
        <v>7</v>
      </c>
      <c r="B23" s="4">
        <v>308</v>
      </c>
      <c r="C23" s="4">
        <v>15210</v>
      </c>
      <c r="D23" s="12">
        <f t="shared" si="0"/>
        <v>65.746219592373436</v>
      </c>
      <c r="E23" s="4">
        <v>1895000</v>
      </c>
      <c r="F23" s="4">
        <v>1.1000000000000001</v>
      </c>
      <c r="G23" s="4">
        <v>1576</v>
      </c>
      <c r="H23" s="4">
        <v>15634</v>
      </c>
      <c r="I23" s="4">
        <v>1894000</v>
      </c>
      <c r="J23" s="4">
        <v>2.8</v>
      </c>
      <c r="L23" s="4"/>
      <c r="M23" s="4"/>
      <c r="N23" s="4"/>
      <c r="O23" s="4"/>
      <c r="P23" s="4"/>
      <c r="Q23" s="4"/>
      <c r="R23" s="4"/>
      <c r="S23" s="4" t="s">
        <v>7</v>
      </c>
      <c r="T23" s="4">
        <v>15210</v>
      </c>
      <c r="U23" s="12">
        <f t="shared" si="1"/>
        <v>65.746219592373436</v>
      </c>
      <c r="W23" s="4" t="s">
        <v>7</v>
      </c>
      <c r="X23" s="13">
        <v>65.746219592373436</v>
      </c>
    </row>
    <row r="24" spans="1:24" x14ac:dyDescent="0.2">
      <c r="A24" s="4" t="s">
        <v>32</v>
      </c>
      <c r="B24" s="4">
        <v>382</v>
      </c>
      <c r="C24" s="4">
        <v>25553</v>
      </c>
      <c r="D24" s="12">
        <f t="shared" si="0"/>
        <v>39.134348217430436</v>
      </c>
      <c r="E24" s="4">
        <v>3261000</v>
      </c>
      <c r="F24" s="4">
        <v>-3.9</v>
      </c>
      <c r="G24" s="4">
        <v>1679</v>
      </c>
      <c r="H24" s="4">
        <v>24906</v>
      </c>
      <c r="I24" s="4">
        <v>3179000</v>
      </c>
      <c r="J24" s="4">
        <v>1.6</v>
      </c>
      <c r="L24" s="4"/>
      <c r="M24" s="4"/>
      <c r="N24" s="4"/>
      <c r="O24" s="4"/>
      <c r="P24" s="4"/>
      <c r="Q24" s="4"/>
      <c r="R24" s="4"/>
      <c r="S24" s="4" t="s">
        <v>32</v>
      </c>
      <c r="T24" s="4">
        <v>25553</v>
      </c>
      <c r="U24" s="12">
        <f t="shared" si="1"/>
        <v>39.134348217430436</v>
      </c>
      <c r="W24" s="4" t="s">
        <v>32</v>
      </c>
      <c r="X24" s="13">
        <v>39.134348217430436</v>
      </c>
    </row>
    <row r="25" spans="1:24" x14ac:dyDescent="0.2">
      <c r="A25" s="4" t="s">
        <v>42</v>
      </c>
      <c r="B25" s="4">
        <v>2037</v>
      </c>
      <c r="C25" s="4">
        <v>32910</v>
      </c>
      <c r="D25" s="12">
        <f t="shared" si="0"/>
        <v>30.38590094196293</v>
      </c>
      <c r="E25" s="4">
        <v>4169000</v>
      </c>
      <c r="F25" s="4">
        <v>1.5</v>
      </c>
      <c r="G25" s="4">
        <v>9306</v>
      </c>
      <c r="H25" s="4">
        <v>32413</v>
      </c>
      <c r="I25" s="4">
        <v>4026000</v>
      </c>
      <c r="J25" s="4">
        <v>3.1</v>
      </c>
      <c r="L25" s="4"/>
      <c r="M25" s="4"/>
      <c r="N25" s="4"/>
      <c r="O25" s="4"/>
      <c r="P25" s="4"/>
      <c r="Q25" s="4"/>
      <c r="R25" s="4"/>
      <c r="S25" s="4" t="s">
        <v>42</v>
      </c>
      <c r="T25" s="4">
        <v>32910</v>
      </c>
      <c r="U25" s="12">
        <f t="shared" si="1"/>
        <v>30.38590094196293</v>
      </c>
      <c r="W25" s="4" t="s">
        <v>42</v>
      </c>
      <c r="X25" s="13">
        <v>30.38590094196293</v>
      </c>
    </row>
    <row r="26" spans="1:24" x14ac:dyDescent="0.2">
      <c r="A26" s="4" t="s">
        <v>26</v>
      </c>
      <c r="B26" s="4">
        <v>348</v>
      </c>
      <c r="C26" s="4">
        <v>21357</v>
      </c>
      <c r="D26" s="12">
        <f t="shared" si="0"/>
        <v>46.823055672613194</v>
      </c>
      <c r="E26" s="4">
        <v>2712000</v>
      </c>
      <c r="F26" s="4">
        <v>1.1000000000000001</v>
      </c>
      <c r="G26" s="4">
        <v>1659</v>
      </c>
      <c r="H26" s="4">
        <v>20921</v>
      </c>
      <c r="I26" s="4">
        <v>2600000</v>
      </c>
      <c r="J26" s="4">
        <v>-1.8</v>
      </c>
      <c r="L26" s="4"/>
      <c r="M26" s="4"/>
      <c r="N26" s="4"/>
      <c r="O26" s="4"/>
      <c r="P26" s="4"/>
      <c r="Q26" s="4"/>
      <c r="R26" s="4"/>
      <c r="S26" s="4" t="s">
        <v>26</v>
      </c>
      <c r="T26" s="4">
        <v>21357</v>
      </c>
      <c r="U26" s="12">
        <f t="shared" si="1"/>
        <v>46.823055672613194</v>
      </c>
      <c r="W26" s="4" t="s">
        <v>26</v>
      </c>
      <c r="X26" s="13">
        <v>46.823055672613194</v>
      </c>
    </row>
    <row r="27" spans="1:24" x14ac:dyDescent="0.2">
      <c r="A27" s="4" t="s">
        <v>34</v>
      </c>
      <c r="B27" s="4">
        <v>589</v>
      </c>
      <c r="C27" s="4">
        <v>26978</v>
      </c>
      <c r="D27" s="12">
        <f t="shared" si="0"/>
        <v>37.067239973311587</v>
      </c>
      <c r="E27" s="4">
        <v>3358000</v>
      </c>
      <c r="F27" s="4">
        <v>-1.9</v>
      </c>
      <c r="G27" s="4">
        <v>2526</v>
      </c>
      <c r="H27" s="4">
        <v>27310</v>
      </c>
      <c r="I27" s="4">
        <v>3365000</v>
      </c>
      <c r="J27" s="4">
        <v>-1.7</v>
      </c>
      <c r="L27" s="4"/>
      <c r="M27" s="4"/>
      <c r="N27" s="4"/>
      <c r="O27" s="4"/>
      <c r="P27" s="4"/>
      <c r="Q27" s="4"/>
      <c r="R27" s="4"/>
      <c r="S27" s="4" t="s">
        <v>34</v>
      </c>
      <c r="T27" s="4">
        <v>26978</v>
      </c>
      <c r="U27" s="12">
        <f t="shared" si="1"/>
        <v>37.067239973311587</v>
      </c>
      <c r="W27" s="4" t="s">
        <v>34</v>
      </c>
      <c r="X27" s="13">
        <v>37.067239973311587</v>
      </c>
    </row>
    <row r="30" spans="1:24" x14ac:dyDescent="0.2">
      <c r="A30" s="4" t="s">
        <v>344</v>
      </c>
      <c r="B30" s="4" t="s">
        <v>348</v>
      </c>
      <c r="W30" s="4" t="s">
        <v>344</v>
      </c>
      <c r="X30" s="4" t="s">
        <v>351</v>
      </c>
    </row>
    <row r="31" spans="1:24" x14ac:dyDescent="0.2">
      <c r="A31" s="4" t="s">
        <v>56</v>
      </c>
      <c r="B31" s="4">
        <v>1.8</v>
      </c>
      <c r="W31" s="4" t="s">
        <v>16</v>
      </c>
      <c r="X31" s="13">
        <v>52.474156477934621</v>
      </c>
    </row>
    <row r="32" spans="1:24" x14ac:dyDescent="0.2">
      <c r="A32" s="4" t="s">
        <v>52</v>
      </c>
      <c r="B32" s="4">
        <v>3.3</v>
      </c>
      <c r="W32" s="4" t="s">
        <v>20</v>
      </c>
      <c r="X32" s="13">
        <v>49.541738915035921</v>
      </c>
    </row>
    <row r="33" spans="1:24" x14ac:dyDescent="0.2">
      <c r="A33" s="4" t="s">
        <v>50</v>
      </c>
      <c r="B33" s="4">
        <v>3.5</v>
      </c>
      <c r="W33" s="4" t="s">
        <v>44</v>
      </c>
      <c r="X33" s="13">
        <v>28.796037665217266</v>
      </c>
    </row>
    <row r="34" spans="1:24" x14ac:dyDescent="0.2">
      <c r="A34" s="4" t="s">
        <v>48</v>
      </c>
      <c r="B34" s="4">
        <v>4.7</v>
      </c>
      <c r="W34" s="4" t="s">
        <v>12</v>
      </c>
      <c r="X34" s="13">
        <v>53.438785870785019</v>
      </c>
    </row>
    <row r="35" spans="1:24" x14ac:dyDescent="0.2">
      <c r="A35" s="4" t="s">
        <v>16</v>
      </c>
      <c r="B35" s="4">
        <v>8.1</v>
      </c>
      <c r="W35" s="4" t="s">
        <v>46</v>
      </c>
      <c r="X35" s="13">
        <v>28.023764152000897</v>
      </c>
    </row>
    <row r="36" spans="1:24" x14ac:dyDescent="0.2">
      <c r="A36" s="4" t="s">
        <v>20</v>
      </c>
      <c r="B36" s="4">
        <v>0.7</v>
      </c>
      <c r="W36" s="4" t="s">
        <v>30</v>
      </c>
      <c r="X36" s="13">
        <v>41.891835281303671</v>
      </c>
    </row>
    <row r="37" spans="1:24" x14ac:dyDescent="0.2">
      <c r="A37" s="4" t="s">
        <v>44</v>
      </c>
      <c r="B37" s="4">
        <v>-1.1000000000000001</v>
      </c>
      <c r="W37" s="4" t="s">
        <v>24</v>
      </c>
      <c r="X37" s="13">
        <v>47.107593744111554</v>
      </c>
    </row>
    <row r="38" spans="1:24" x14ac:dyDescent="0.2">
      <c r="A38" s="4" t="s">
        <v>12</v>
      </c>
      <c r="B38" s="4">
        <v>2.9</v>
      </c>
      <c r="W38" s="4" t="s">
        <v>18</v>
      </c>
      <c r="X38" s="13">
        <v>52.375216047766195</v>
      </c>
    </row>
    <row r="39" spans="1:24" x14ac:dyDescent="0.2">
      <c r="A39" s="4" t="s">
        <v>46</v>
      </c>
      <c r="B39" s="4">
        <v>4.0999999999999996</v>
      </c>
      <c r="W39" s="4" t="s">
        <v>10</v>
      </c>
      <c r="X39" s="13">
        <v>56.047528304001794</v>
      </c>
    </row>
    <row r="40" spans="1:24" x14ac:dyDescent="0.2">
      <c r="A40" s="4" t="s">
        <v>30</v>
      </c>
      <c r="B40" s="4">
        <v>-3.1</v>
      </c>
      <c r="W40" s="4" t="s">
        <v>22</v>
      </c>
      <c r="X40" s="13">
        <v>49.51230380749616</v>
      </c>
    </row>
    <row r="41" spans="1:24" x14ac:dyDescent="0.2">
      <c r="A41" s="4" t="s">
        <v>24</v>
      </c>
      <c r="B41" s="4">
        <v>-0.2</v>
      </c>
      <c r="W41" s="4" t="s">
        <v>38</v>
      </c>
      <c r="X41" s="13">
        <v>32.735367290821003</v>
      </c>
    </row>
    <row r="42" spans="1:24" x14ac:dyDescent="0.2">
      <c r="A42" s="4" t="s">
        <v>18</v>
      </c>
      <c r="B42" s="4">
        <v>-0.9</v>
      </c>
      <c r="W42" s="4" t="s">
        <v>54</v>
      </c>
      <c r="X42" s="13">
        <v>18.738873793684999</v>
      </c>
    </row>
    <row r="43" spans="1:24" x14ac:dyDescent="0.2">
      <c r="A43" s="4" t="s">
        <v>10</v>
      </c>
      <c r="B43" s="4">
        <v>-5.9</v>
      </c>
      <c r="W43" s="4" t="s">
        <v>36</v>
      </c>
      <c r="X43" s="13">
        <v>35.043453882814688</v>
      </c>
    </row>
    <row r="44" spans="1:24" x14ac:dyDescent="0.2">
      <c r="A44" s="4" t="s">
        <v>22</v>
      </c>
      <c r="B44" s="4">
        <v>-0.2</v>
      </c>
      <c r="W44" s="4" t="s">
        <v>40</v>
      </c>
      <c r="X44" s="13">
        <v>32.284100080710253</v>
      </c>
    </row>
    <row r="45" spans="1:24" x14ac:dyDescent="0.2">
      <c r="A45" s="4" t="s">
        <v>38</v>
      </c>
      <c r="B45" s="4">
        <v>3.7</v>
      </c>
      <c r="W45" s="4" t="s">
        <v>14</v>
      </c>
      <c r="X45" s="13">
        <v>53.18017443097213</v>
      </c>
    </row>
    <row r="46" spans="1:24" x14ac:dyDescent="0.2">
      <c r="A46" s="4" t="s">
        <v>54</v>
      </c>
      <c r="B46" s="4">
        <v>3.3</v>
      </c>
      <c r="W46" s="4" t="s">
        <v>28</v>
      </c>
      <c r="X46" s="13">
        <v>42.066296483257617</v>
      </c>
    </row>
    <row r="47" spans="1:24" x14ac:dyDescent="0.2">
      <c r="A47" s="4" t="s">
        <v>36</v>
      </c>
      <c r="B47" s="4">
        <v>1.3</v>
      </c>
      <c r="W47" s="4" t="s">
        <v>7</v>
      </c>
      <c r="X47" s="13">
        <v>65.746219592373436</v>
      </c>
    </row>
    <row r="48" spans="1:24" x14ac:dyDescent="0.2">
      <c r="A48" s="4" t="s">
        <v>40</v>
      </c>
      <c r="B48" s="4">
        <v>1</v>
      </c>
      <c r="W48" s="4" t="s">
        <v>32</v>
      </c>
      <c r="X48" s="13">
        <v>39.134348217430436</v>
      </c>
    </row>
    <row r="49" spans="1:24" x14ac:dyDescent="0.2">
      <c r="A49" s="4" t="s">
        <v>14</v>
      </c>
      <c r="B49" s="4">
        <v>3.2</v>
      </c>
      <c r="W49" s="4" t="s">
        <v>42</v>
      </c>
      <c r="X49" s="13">
        <v>30.38590094196293</v>
      </c>
    </row>
    <row r="50" spans="1:24" x14ac:dyDescent="0.2">
      <c r="A50" s="4" t="s">
        <v>28</v>
      </c>
      <c r="B50" s="4">
        <v>-3.2</v>
      </c>
      <c r="W50" s="4" t="s">
        <v>26</v>
      </c>
      <c r="X50" s="13">
        <v>46.823055672613194</v>
      </c>
    </row>
    <row r="51" spans="1:24" x14ac:dyDescent="0.2">
      <c r="A51" s="4" t="s">
        <v>7</v>
      </c>
      <c r="B51" s="4">
        <v>2.8</v>
      </c>
      <c r="W51" s="4" t="s">
        <v>34</v>
      </c>
      <c r="X51" s="13">
        <v>37.067239973311587</v>
      </c>
    </row>
    <row r="52" spans="1:24" x14ac:dyDescent="0.2">
      <c r="A52" s="4" t="s">
        <v>32</v>
      </c>
      <c r="B52" s="4">
        <v>1.6</v>
      </c>
    </row>
    <row r="53" spans="1:24" x14ac:dyDescent="0.2">
      <c r="A53" s="4" t="s">
        <v>42</v>
      </c>
      <c r="B53" s="4">
        <v>3.1</v>
      </c>
    </row>
    <row r="54" spans="1:24" x14ac:dyDescent="0.2">
      <c r="A54" s="4" t="s">
        <v>26</v>
      </c>
      <c r="B54" s="4">
        <v>-1.8</v>
      </c>
    </row>
    <row r="55" spans="1:24" x14ac:dyDescent="0.2">
      <c r="A55" s="4" t="s">
        <v>34</v>
      </c>
      <c r="B55" s="4">
        <v>-1.7</v>
      </c>
    </row>
  </sheetData>
  <mergeCells count="2">
    <mergeCell ref="A1:F1"/>
    <mergeCell ref="G1:J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O28"/>
  <sheetViews>
    <sheetView workbookViewId="0">
      <selection sqref="A1:E1"/>
    </sheetView>
  </sheetViews>
  <sheetFormatPr defaultColWidth="12.5703125" defaultRowHeight="15.75" customHeight="1" x14ac:dyDescent="0.2"/>
  <cols>
    <col min="11" max="11" width="11.42578125" customWidth="1"/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353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50</v>
      </c>
      <c r="B3" s="4">
        <v>1211</v>
      </c>
      <c r="C3" s="4">
        <v>43551</v>
      </c>
      <c r="D3" s="4">
        <v>5690000</v>
      </c>
      <c r="E3" s="4">
        <v>2.7</v>
      </c>
      <c r="F3" s="4">
        <v>5336</v>
      </c>
      <c r="G3" s="4">
        <v>43229</v>
      </c>
      <c r="H3" s="4">
        <v>5565000</v>
      </c>
      <c r="I3" s="4">
        <v>3.5</v>
      </c>
      <c r="K3" s="4" t="s">
        <v>247</v>
      </c>
      <c r="L3" s="5">
        <v>24563</v>
      </c>
      <c r="M3" s="11">
        <v>4.2</v>
      </c>
      <c r="N3" s="6">
        <f t="shared" ref="N3:N16" si="0">1000000/L3</f>
        <v>40.711639457720963</v>
      </c>
    </row>
    <row r="4" spans="1:14" ht="12.75" x14ac:dyDescent="0.2">
      <c r="A4" s="4" t="s">
        <v>284</v>
      </c>
      <c r="B4" s="4">
        <v>53</v>
      </c>
      <c r="C4" s="4">
        <v>31424</v>
      </c>
      <c r="D4" s="4">
        <v>3852000</v>
      </c>
      <c r="E4" s="4">
        <v>9.1</v>
      </c>
      <c r="F4" s="4">
        <v>251</v>
      </c>
      <c r="G4" s="4">
        <v>31876</v>
      </c>
      <c r="H4" s="4">
        <v>3944000</v>
      </c>
      <c r="I4" s="4">
        <v>9.6</v>
      </c>
      <c r="K4" s="4" t="s">
        <v>284</v>
      </c>
      <c r="L4" s="5">
        <v>31424</v>
      </c>
      <c r="M4" s="11">
        <v>9.6</v>
      </c>
      <c r="N4" s="6">
        <f t="shared" si="0"/>
        <v>31.822810590631363</v>
      </c>
    </row>
    <row r="5" spans="1:14" ht="12.75" x14ac:dyDescent="0.2">
      <c r="A5" s="4" t="s">
        <v>285</v>
      </c>
      <c r="B5" s="4">
        <v>68</v>
      </c>
      <c r="C5" s="4">
        <v>31646</v>
      </c>
      <c r="D5" s="4">
        <v>4051000</v>
      </c>
      <c r="E5" s="4">
        <v>-1.5</v>
      </c>
      <c r="F5" s="4">
        <v>273</v>
      </c>
      <c r="G5" s="4">
        <v>33105</v>
      </c>
      <c r="H5" s="4">
        <v>4012000</v>
      </c>
      <c r="I5" s="4">
        <v>3.3</v>
      </c>
      <c r="K5" s="4" t="s">
        <v>285</v>
      </c>
      <c r="L5" s="5">
        <v>31646</v>
      </c>
      <c r="M5" s="11">
        <v>3.3</v>
      </c>
      <c r="N5" s="6">
        <f t="shared" si="0"/>
        <v>31.599570245844657</v>
      </c>
    </row>
    <row r="6" spans="1:14" ht="12.75" x14ac:dyDescent="0.2">
      <c r="A6" s="4" t="s">
        <v>333</v>
      </c>
      <c r="B6" s="4">
        <v>369</v>
      </c>
      <c r="C6" s="4">
        <v>50831</v>
      </c>
      <c r="D6" s="4">
        <v>6943000</v>
      </c>
      <c r="E6" s="4">
        <v>0</v>
      </c>
      <c r="F6" s="4">
        <v>1684</v>
      </c>
      <c r="G6" s="4">
        <v>49262</v>
      </c>
      <c r="H6" s="4">
        <v>6631000</v>
      </c>
      <c r="I6" s="4">
        <v>4.2</v>
      </c>
      <c r="K6" s="4" t="s">
        <v>296</v>
      </c>
      <c r="L6" s="5">
        <v>34346</v>
      </c>
      <c r="M6" s="11">
        <v>0.3</v>
      </c>
      <c r="N6" s="6">
        <f t="shared" si="0"/>
        <v>29.115471961800502</v>
      </c>
    </row>
    <row r="7" spans="1:14" ht="12.75" x14ac:dyDescent="0.2">
      <c r="A7" s="4" t="s">
        <v>324</v>
      </c>
      <c r="B7" s="4">
        <v>70</v>
      </c>
      <c r="C7" s="4">
        <v>44111</v>
      </c>
      <c r="D7" s="4">
        <v>5421000</v>
      </c>
      <c r="E7" s="4">
        <v>8.6</v>
      </c>
      <c r="F7" s="4">
        <v>325</v>
      </c>
      <c r="G7" s="4">
        <v>43285</v>
      </c>
      <c r="H7" s="4">
        <v>5386000</v>
      </c>
      <c r="I7" s="4">
        <v>8.5</v>
      </c>
      <c r="K7" s="4" t="s">
        <v>306</v>
      </c>
      <c r="L7" s="5">
        <v>36189</v>
      </c>
      <c r="M7" s="11">
        <v>-2.9</v>
      </c>
      <c r="N7" s="6">
        <f t="shared" si="0"/>
        <v>27.632706070905524</v>
      </c>
    </row>
    <row r="8" spans="1:14" ht="12.75" x14ac:dyDescent="0.2">
      <c r="A8" s="4" t="s">
        <v>326</v>
      </c>
      <c r="B8" s="4">
        <v>169</v>
      </c>
      <c r="C8" s="4">
        <v>44765</v>
      </c>
      <c r="D8" s="4">
        <v>6044000</v>
      </c>
      <c r="E8" s="4">
        <v>2.2000000000000002</v>
      </c>
      <c r="F8" s="4">
        <v>781</v>
      </c>
      <c r="G8" s="4">
        <v>44388</v>
      </c>
      <c r="H8" s="4">
        <v>5838000</v>
      </c>
      <c r="I8" s="4">
        <v>0.2</v>
      </c>
      <c r="K8" s="4" t="s">
        <v>315</v>
      </c>
      <c r="L8" s="5">
        <v>39241</v>
      </c>
      <c r="M8" s="11">
        <v>-7.4</v>
      </c>
      <c r="N8" s="6">
        <f t="shared" si="0"/>
        <v>25.483550368237303</v>
      </c>
    </row>
    <row r="9" spans="1:14" ht="12.75" x14ac:dyDescent="0.2">
      <c r="A9" s="4" t="s">
        <v>320</v>
      </c>
      <c r="B9" s="4">
        <v>88</v>
      </c>
      <c r="C9" s="4">
        <v>42339</v>
      </c>
      <c r="D9" s="4">
        <v>5319000</v>
      </c>
      <c r="E9" s="4">
        <v>3.8</v>
      </c>
      <c r="F9" s="4">
        <v>337</v>
      </c>
      <c r="G9" s="4">
        <v>43709</v>
      </c>
      <c r="H9" s="4">
        <v>5116000</v>
      </c>
      <c r="I9" s="4">
        <v>5.4</v>
      </c>
      <c r="K9" s="4" t="s">
        <v>320</v>
      </c>
      <c r="L9" s="5">
        <v>42339</v>
      </c>
      <c r="M9" s="11">
        <v>5.4</v>
      </c>
      <c r="N9" s="6">
        <f t="shared" si="0"/>
        <v>23.618885660974517</v>
      </c>
    </row>
    <row r="10" spans="1:14" ht="12.75" x14ac:dyDescent="0.2">
      <c r="A10" s="4" t="s">
        <v>296</v>
      </c>
      <c r="B10" s="4">
        <v>117</v>
      </c>
      <c r="C10" s="4">
        <v>34346</v>
      </c>
      <c r="D10" s="4">
        <v>4334000</v>
      </c>
      <c r="E10" s="4">
        <v>1.2</v>
      </c>
      <c r="F10" s="4">
        <v>462</v>
      </c>
      <c r="G10" s="4">
        <v>35093</v>
      </c>
      <c r="H10" s="4">
        <v>4498000</v>
      </c>
      <c r="I10" s="4">
        <v>0.3</v>
      </c>
      <c r="K10" s="4" t="s">
        <v>50</v>
      </c>
      <c r="L10" s="5">
        <v>43551</v>
      </c>
      <c r="M10" s="11">
        <v>3.5</v>
      </c>
      <c r="N10" s="6">
        <f t="shared" si="0"/>
        <v>22.961585267846893</v>
      </c>
    </row>
    <row r="11" spans="1:14" ht="12.75" x14ac:dyDescent="0.2">
      <c r="A11" s="4" t="s">
        <v>247</v>
      </c>
      <c r="B11" s="4">
        <v>28</v>
      </c>
      <c r="C11" s="4">
        <v>24563</v>
      </c>
      <c r="D11" s="4">
        <v>2530000</v>
      </c>
      <c r="E11" s="4">
        <v>12.7</v>
      </c>
      <c r="F11" s="4">
        <v>129</v>
      </c>
      <c r="G11" s="4">
        <v>23171</v>
      </c>
      <c r="H11" s="4">
        <v>2332000</v>
      </c>
      <c r="I11" s="4">
        <v>4.2</v>
      </c>
      <c r="K11" s="4" t="s">
        <v>324</v>
      </c>
      <c r="L11" s="5">
        <v>44111</v>
      </c>
      <c r="M11" s="11">
        <v>8.5</v>
      </c>
      <c r="N11" s="6">
        <f t="shared" si="0"/>
        <v>22.670082292398721</v>
      </c>
    </row>
    <row r="12" spans="1:14" ht="12.75" x14ac:dyDescent="0.2">
      <c r="A12" s="4" t="s">
        <v>325</v>
      </c>
      <c r="B12" s="4">
        <v>103</v>
      </c>
      <c r="C12" s="4">
        <v>44732</v>
      </c>
      <c r="D12" s="4">
        <v>5868000</v>
      </c>
      <c r="E12" s="4">
        <v>3.7</v>
      </c>
      <c r="F12" s="4">
        <v>389</v>
      </c>
      <c r="G12" s="4">
        <v>46294</v>
      </c>
      <c r="H12" s="4">
        <v>6031000</v>
      </c>
      <c r="I12" s="4">
        <v>2.8</v>
      </c>
      <c r="K12" s="4" t="s">
        <v>325</v>
      </c>
      <c r="L12" s="5">
        <v>44732</v>
      </c>
      <c r="M12" s="11">
        <v>2.8</v>
      </c>
      <c r="N12" s="6">
        <f t="shared" si="0"/>
        <v>22.355360815523561</v>
      </c>
    </row>
    <row r="13" spans="1:14" ht="12.75" x14ac:dyDescent="0.2">
      <c r="A13" s="4" t="s">
        <v>336</v>
      </c>
      <c r="B13" s="4">
        <v>57</v>
      </c>
      <c r="C13" s="4">
        <v>52000</v>
      </c>
      <c r="D13" s="4">
        <v>6665000</v>
      </c>
      <c r="E13" s="4">
        <v>10.5</v>
      </c>
      <c r="F13" s="4">
        <v>223</v>
      </c>
      <c r="G13" s="4">
        <v>47383</v>
      </c>
      <c r="H13" s="4">
        <v>6308000</v>
      </c>
      <c r="I13" s="4">
        <v>11.1</v>
      </c>
      <c r="K13" s="4" t="s">
        <v>326</v>
      </c>
      <c r="L13" s="5">
        <v>44765</v>
      </c>
      <c r="M13" s="11">
        <v>0.2</v>
      </c>
      <c r="N13" s="6">
        <f t="shared" si="0"/>
        <v>22.338880822070813</v>
      </c>
    </row>
    <row r="14" spans="1:14" ht="12.75" x14ac:dyDescent="0.2">
      <c r="A14" s="4" t="s">
        <v>306</v>
      </c>
      <c r="B14" s="4">
        <v>48</v>
      </c>
      <c r="C14" s="4">
        <v>36189</v>
      </c>
      <c r="D14" s="4">
        <v>4251000</v>
      </c>
      <c r="E14" s="4">
        <v>-0.3</v>
      </c>
      <c r="F14" s="4">
        <v>217</v>
      </c>
      <c r="G14" s="4">
        <v>36742</v>
      </c>
      <c r="H14" s="4">
        <v>4500000</v>
      </c>
      <c r="I14" s="4">
        <v>-2.9</v>
      </c>
      <c r="K14" s="4" t="s">
        <v>331</v>
      </c>
      <c r="L14" s="5">
        <v>49472</v>
      </c>
      <c r="M14" s="11" t="s">
        <v>9</v>
      </c>
      <c r="N14" s="6">
        <f t="shared" si="0"/>
        <v>20.213454075032342</v>
      </c>
    </row>
    <row r="15" spans="1:14" ht="12.75" x14ac:dyDescent="0.2">
      <c r="A15" s="4" t="s">
        <v>315</v>
      </c>
      <c r="B15" s="4">
        <v>25</v>
      </c>
      <c r="C15" s="4">
        <v>39241</v>
      </c>
      <c r="D15" s="4">
        <v>4549000</v>
      </c>
      <c r="E15" s="4">
        <v>-0.1</v>
      </c>
      <c r="F15" s="4">
        <v>165</v>
      </c>
      <c r="G15" s="4">
        <v>42544</v>
      </c>
      <c r="H15" s="4">
        <v>4237000</v>
      </c>
      <c r="I15" s="4">
        <v>-7.4</v>
      </c>
      <c r="K15" s="4" t="s">
        <v>333</v>
      </c>
      <c r="L15" s="5">
        <v>50831</v>
      </c>
      <c r="M15" s="11">
        <v>4.2</v>
      </c>
      <c r="N15" s="6">
        <f t="shared" si="0"/>
        <v>19.673034172060358</v>
      </c>
    </row>
    <row r="16" spans="1:14" ht="12.75" x14ac:dyDescent="0.2">
      <c r="A16" s="4" t="s">
        <v>331</v>
      </c>
      <c r="B16" s="4">
        <v>16</v>
      </c>
      <c r="C16" s="4">
        <v>49472</v>
      </c>
      <c r="D16" s="4">
        <v>6239000</v>
      </c>
      <c r="E16" s="4" t="s">
        <v>350</v>
      </c>
      <c r="F16" s="4">
        <v>100</v>
      </c>
      <c r="G16" s="4">
        <v>44405</v>
      </c>
      <c r="H16" s="4">
        <v>5998000</v>
      </c>
      <c r="I16" s="4" t="s">
        <v>350</v>
      </c>
      <c r="K16" s="4" t="s">
        <v>336</v>
      </c>
      <c r="L16" s="5">
        <v>52000</v>
      </c>
      <c r="M16" s="11">
        <v>11.1</v>
      </c>
      <c r="N16" s="6">
        <f t="shared" si="0"/>
        <v>19.23076923076923</v>
      </c>
    </row>
    <row r="17" spans="11:15" ht="12.75" x14ac:dyDescent="0.2">
      <c r="M17" s="5"/>
      <c r="N17" s="11"/>
      <c r="O17" s="6"/>
    </row>
    <row r="18" spans="11:15" ht="12.75" x14ac:dyDescent="0.2">
      <c r="K18" s="21" t="s">
        <v>59</v>
      </c>
      <c r="L18" s="20"/>
      <c r="M18" s="20"/>
      <c r="N18" s="20"/>
      <c r="O18" s="6"/>
    </row>
    <row r="19" spans="11:15" ht="12.75" x14ac:dyDescent="0.2">
      <c r="M19" s="5"/>
      <c r="N19" s="11"/>
      <c r="O19" s="6"/>
    </row>
    <row r="20" spans="11:15" ht="12.75" x14ac:dyDescent="0.2">
      <c r="M20" s="5"/>
      <c r="N20" s="11"/>
      <c r="O20" s="6"/>
    </row>
    <row r="21" spans="11:15" ht="12.75" x14ac:dyDescent="0.2">
      <c r="M21" s="5"/>
      <c r="N21" s="11"/>
      <c r="O21" s="6"/>
    </row>
    <row r="22" spans="11:15" ht="12.75" x14ac:dyDescent="0.2">
      <c r="M22" s="5"/>
      <c r="N22" s="11"/>
      <c r="O22" s="6"/>
    </row>
    <row r="23" spans="11:15" ht="12.75" x14ac:dyDescent="0.2">
      <c r="M23" s="5"/>
      <c r="N23" s="11"/>
      <c r="O23" s="6"/>
    </row>
    <row r="24" spans="11:15" ht="12.75" x14ac:dyDescent="0.2">
      <c r="M24" s="5"/>
      <c r="N24" s="11"/>
      <c r="O24" s="6"/>
    </row>
    <row r="25" spans="11:15" ht="12.75" x14ac:dyDescent="0.2">
      <c r="M25" s="5"/>
      <c r="N25" s="11"/>
      <c r="O25" s="6"/>
    </row>
    <row r="26" spans="11:15" ht="12.75" x14ac:dyDescent="0.2">
      <c r="M26" s="5"/>
      <c r="N26" s="11"/>
      <c r="O26" s="6"/>
    </row>
    <row r="27" spans="11:15" ht="12.75" x14ac:dyDescent="0.2">
      <c r="M27" s="5"/>
      <c r="N27" s="11"/>
      <c r="O27" s="6"/>
    </row>
    <row r="28" spans="11:15" ht="12.75" x14ac:dyDescent="0.2">
      <c r="M28" s="5"/>
      <c r="N28" s="11"/>
      <c r="O28" s="6"/>
    </row>
  </sheetData>
  <mergeCells count="4">
    <mergeCell ref="A1:E1"/>
    <mergeCell ref="F1:I1"/>
    <mergeCell ref="K1:N1"/>
    <mergeCell ref="K18:N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N17"/>
  <sheetViews>
    <sheetView workbookViewId="0">
      <selection activeCell="C18" sqref="C18"/>
    </sheetView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354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48</v>
      </c>
      <c r="B3" s="4">
        <v>803</v>
      </c>
      <c r="C3" s="4">
        <v>38470</v>
      </c>
      <c r="D3" s="4">
        <v>5230000</v>
      </c>
      <c r="E3" s="4">
        <v>1.3</v>
      </c>
      <c r="F3" s="4">
        <v>3713</v>
      </c>
      <c r="G3" s="4">
        <v>37668</v>
      </c>
      <c r="H3" s="4">
        <v>5160000</v>
      </c>
      <c r="I3" s="4">
        <v>4.7</v>
      </c>
      <c r="K3" s="4" t="s">
        <v>213</v>
      </c>
      <c r="L3" s="5">
        <v>19548</v>
      </c>
      <c r="M3" s="11">
        <v>0.7</v>
      </c>
      <c r="N3" s="6">
        <f t="shared" ref="N3:N15" si="0">1000000/L3</f>
        <v>51.156128504194804</v>
      </c>
    </row>
    <row r="4" spans="1:14" ht="12.75" x14ac:dyDescent="0.2">
      <c r="A4" s="4" t="s">
        <v>293</v>
      </c>
      <c r="B4" s="4">
        <v>19</v>
      </c>
      <c r="C4" s="4">
        <v>33676</v>
      </c>
      <c r="D4" s="4">
        <v>4535000</v>
      </c>
      <c r="E4" s="4" t="s">
        <v>350</v>
      </c>
      <c r="F4" s="4">
        <v>92</v>
      </c>
      <c r="G4" s="4">
        <v>33349</v>
      </c>
      <c r="H4" s="4">
        <v>4453000</v>
      </c>
      <c r="I4" s="4" t="s">
        <v>350</v>
      </c>
      <c r="K4" s="4" t="s">
        <v>243</v>
      </c>
      <c r="L4" s="5">
        <v>24111</v>
      </c>
      <c r="M4" s="11">
        <v>2.1</v>
      </c>
      <c r="N4" s="6">
        <f t="shared" si="0"/>
        <v>41.474845506200488</v>
      </c>
    </row>
    <row r="5" spans="1:14" ht="12.75" x14ac:dyDescent="0.2">
      <c r="A5" s="4" t="s">
        <v>243</v>
      </c>
      <c r="B5" s="4">
        <v>50</v>
      </c>
      <c r="C5" s="4">
        <v>24111</v>
      </c>
      <c r="D5" s="4">
        <v>3025000</v>
      </c>
      <c r="E5" s="4">
        <v>1.9</v>
      </c>
      <c r="F5" s="4">
        <v>238</v>
      </c>
      <c r="G5" s="4">
        <v>23879</v>
      </c>
      <c r="H5" s="4">
        <v>3059000</v>
      </c>
      <c r="I5" s="4">
        <v>2.1</v>
      </c>
      <c r="K5" s="4" t="s">
        <v>249</v>
      </c>
      <c r="L5" s="5">
        <v>24876</v>
      </c>
      <c r="M5" s="11">
        <v>-6.3</v>
      </c>
      <c r="N5" s="6">
        <f t="shared" si="0"/>
        <v>40.199388969287668</v>
      </c>
    </row>
    <row r="6" spans="1:14" ht="12.75" x14ac:dyDescent="0.2">
      <c r="A6" s="4" t="s">
        <v>213</v>
      </c>
      <c r="B6" s="4">
        <v>50</v>
      </c>
      <c r="C6" s="4">
        <v>19548</v>
      </c>
      <c r="D6" s="4">
        <v>2457000</v>
      </c>
      <c r="E6" s="4">
        <v>1.8</v>
      </c>
      <c r="F6" s="4">
        <v>193</v>
      </c>
      <c r="G6" s="4">
        <v>21603</v>
      </c>
      <c r="H6" s="4">
        <v>2571000</v>
      </c>
      <c r="I6" s="4">
        <v>0.7</v>
      </c>
      <c r="K6" s="4" t="s">
        <v>282</v>
      </c>
      <c r="L6" s="5">
        <v>31347</v>
      </c>
      <c r="M6" s="11">
        <v>2.6</v>
      </c>
      <c r="N6" s="6">
        <f t="shared" si="0"/>
        <v>31.900979360066355</v>
      </c>
    </row>
    <row r="7" spans="1:14" ht="12.75" x14ac:dyDescent="0.2">
      <c r="A7" s="4" t="s">
        <v>303</v>
      </c>
      <c r="B7" s="4">
        <v>55</v>
      </c>
      <c r="C7" s="4">
        <v>35389</v>
      </c>
      <c r="D7" s="4">
        <v>4600000</v>
      </c>
      <c r="E7" s="4">
        <v>3.2</v>
      </c>
      <c r="F7" s="4">
        <v>250</v>
      </c>
      <c r="G7" s="4">
        <v>34656</v>
      </c>
      <c r="H7" s="4">
        <v>4792000</v>
      </c>
      <c r="I7" s="4">
        <v>2.1</v>
      </c>
      <c r="K7" s="4" t="s">
        <v>287</v>
      </c>
      <c r="L7" s="5">
        <v>32326</v>
      </c>
      <c r="M7" s="11">
        <v>8.3000000000000007</v>
      </c>
      <c r="N7" s="6">
        <f t="shared" si="0"/>
        <v>30.93485120336571</v>
      </c>
    </row>
    <row r="8" spans="1:14" ht="12.75" x14ac:dyDescent="0.2">
      <c r="A8" s="4" t="s">
        <v>330</v>
      </c>
      <c r="B8" s="4">
        <v>55</v>
      </c>
      <c r="C8" s="4">
        <v>49351</v>
      </c>
      <c r="D8" s="4">
        <v>6887000</v>
      </c>
      <c r="E8" s="4">
        <v>-1.1000000000000001</v>
      </c>
      <c r="F8" s="4">
        <v>219</v>
      </c>
      <c r="G8" s="4">
        <v>48915</v>
      </c>
      <c r="H8" s="4">
        <v>7114000</v>
      </c>
      <c r="I8" s="4">
        <v>2.6</v>
      </c>
      <c r="K8" s="4" t="s">
        <v>293</v>
      </c>
      <c r="L8" s="5">
        <v>33676</v>
      </c>
      <c r="M8" s="11" t="s">
        <v>9</v>
      </c>
      <c r="N8" s="6">
        <f t="shared" si="0"/>
        <v>29.694738092410024</v>
      </c>
    </row>
    <row r="9" spans="1:14" ht="12.75" x14ac:dyDescent="0.2">
      <c r="A9" s="4" t="s">
        <v>322</v>
      </c>
      <c r="B9" s="4">
        <v>93</v>
      </c>
      <c r="C9" s="4">
        <v>43810</v>
      </c>
      <c r="D9" s="4">
        <v>5819000</v>
      </c>
      <c r="E9" s="4">
        <v>2.6</v>
      </c>
      <c r="F9" s="4">
        <v>407</v>
      </c>
      <c r="G9" s="4">
        <v>41178</v>
      </c>
      <c r="H9" s="4">
        <v>5587000</v>
      </c>
      <c r="I9" s="4">
        <v>9.5</v>
      </c>
      <c r="K9" s="4" t="s">
        <v>300</v>
      </c>
      <c r="L9" s="5">
        <v>34680</v>
      </c>
      <c r="M9" s="11">
        <v>5.2</v>
      </c>
      <c r="N9" s="6">
        <f t="shared" si="0"/>
        <v>28.83506343713956</v>
      </c>
    </row>
    <row r="10" spans="1:14" ht="12.75" x14ac:dyDescent="0.2">
      <c r="A10" s="4" t="s">
        <v>323</v>
      </c>
      <c r="B10" s="4">
        <v>185</v>
      </c>
      <c r="C10" s="4">
        <v>43983</v>
      </c>
      <c r="D10" s="4">
        <v>5990000</v>
      </c>
      <c r="E10" s="4">
        <v>3</v>
      </c>
      <c r="F10" s="4">
        <v>885</v>
      </c>
      <c r="G10" s="4">
        <v>44553</v>
      </c>
      <c r="H10" s="4">
        <v>6033000</v>
      </c>
      <c r="I10" s="4">
        <v>7</v>
      </c>
      <c r="K10" s="4" t="s">
        <v>303</v>
      </c>
      <c r="L10" s="5">
        <v>35389</v>
      </c>
      <c r="M10" s="11">
        <v>2.1</v>
      </c>
      <c r="N10" s="6">
        <f t="shared" si="0"/>
        <v>28.257368108734351</v>
      </c>
    </row>
    <row r="11" spans="1:14" ht="12.75" x14ac:dyDescent="0.2">
      <c r="A11" s="4" t="s">
        <v>249</v>
      </c>
      <c r="B11" s="4">
        <v>34</v>
      </c>
      <c r="C11" s="4">
        <v>24876</v>
      </c>
      <c r="D11" s="4">
        <v>3261000</v>
      </c>
      <c r="E11" s="4">
        <v>-3.6</v>
      </c>
      <c r="F11" s="4">
        <v>151</v>
      </c>
      <c r="G11" s="4">
        <v>24667</v>
      </c>
      <c r="H11" s="4">
        <v>3190000</v>
      </c>
      <c r="I11" s="4">
        <v>-6.3</v>
      </c>
      <c r="K11" s="4" t="s">
        <v>48</v>
      </c>
      <c r="L11" s="5">
        <v>38470</v>
      </c>
      <c r="M11" s="11">
        <v>4.7</v>
      </c>
      <c r="N11" s="6">
        <f t="shared" si="0"/>
        <v>25.994281258123213</v>
      </c>
    </row>
    <row r="12" spans="1:14" ht="12.75" x14ac:dyDescent="0.2">
      <c r="A12" s="4" t="s">
        <v>300</v>
      </c>
      <c r="B12" s="4">
        <v>52</v>
      </c>
      <c r="C12" s="4">
        <v>34680</v>
      </c>
      <c r="D12" s="4">
        <v>4947000</v>
      </c>
      <c r="E12" s="4">
        <v>2.2000000000000002</v>
      </c>
      <c r="F12" s="4">
        <v>235</v>
      </c>
      <c r="G12" s="4">
        <v>33212</v>
      </c>
      <c r="H12" s="4">
        <v>4680000</v>
      </c>
      <c r="I12" s="4">
        <v>5.2</v>
      </c>
      <c r="K12" s="4" t="s">
        <v>322</v>
      </c>
      <c r="L12" s="5">
        <v>43810</v>
      </c>
      <c r="M12" s="11">
        <v>9.5</v>
      </c>
      <c r="N12" s="6">
        <f t="shared" si="0"/>
        <v>22.825838849577721</v>
      </c>
    </row>
    <row r="13" spans="1:14" ht="12.75" x14ac:dyDescent="0.2">
      <c r="A13" s="4" t="s">
        <v>287</v>
      </c>
      <c r="B13" s="4">
        <v>45</v>
      </c>
      <c r="C13" s="4">
        <v>32326</v>
      </c>
      <c r="D13" s="4">
        <v>4166000</v>
      </c>
      <c r="E13" s="4">
        <v>4.2</v>
      </c>
      <c r="F13" s="4">
        <v>219</v>
      </c>
      <c r="G13" s="4">
        <v>31256</v>
      </c>
      <c r="H13" s="4">
        <v>4086000</v>
      </c>
      <c r="I13" s="4">
        <v>8.3000000000000007</v>
      </c>
      <c r="K13" s="4" t="s">
        <v>323</v>
      </c>
      <c r="L13" s="5">
        <v>43983</v>
      </c>
      <c r="M13" s="11">
        <v>7</v>
      </c>
      <c r="N13" s="6">
        <f t="shared" si="0"/>
        <v>22.736057112975466</v>
      </c>
    </row>
    <row r="14" spans="1:14" ht="12.75" x14ac:dyDescent="0.2">
      <c r="A14" s="4" t="s">
        <v>282</v>
      </c>
      <c r="B14" s="4">
        <v>81</v>
      </c>
      <c r="C14" s="4">
        <v>31347</v>
      </c>
      <c r="D14" s="4">
        <v>4052000</v>
      </c>
      <c r="E14" s="4">
        <v>-2.9</v>
      </c>
      <c r="F14" s="4">
        <v>418</v>
      </c>
      <c r="G14" s="4">
        <v>30248</v>
      </c>
      <c r="H14" s="4">
        <v>3830000</v>
      </c>
      <c r="I14" s="4">
        <v>2.6</v>
      </c>
      <c r="K14" s="4" t="s">
        <v>330</v>
      </c>
      <c r="L14" s="5">
        <v>49351</v>
      </c>
      <c r="M14" s="11">
        <v>2.6</v>
      </c>
      <c r="N14" s="6">
        <f t="shared" si="0"/>
        <v>20.263013920690565</v>
      </c>
    </row>
    <row r="15" spans="1:14" ht="12.75" x14ac:dyDescent="0.2">
      <c r="A15" s="4" t="s">
        <v>337</v>
      </c>
      <c r="B15" s="4">
        <v>84</v>
      </c>
      <c r="C15" s="4">
        <v>54214</v>
      </c>
      <c r="D15" s="4">
        <v>8031000</v>
      </c>
      <c r="E15" s="4">
        <v>0.1</v>
      </c>
      <c r="F15" s="4">
        <v>406</v>
      </c>
      <c r="G15" s="4">
        <v>50139</v>
      </c>
      <c r="H15" s="4">
        <v>7586000</v>
      </c>
      <c r="I15" s="4">
        <v>5.4</v>
      </c>
      <c r="K15" s="4" t="s">
        <v>337</v>
      </c>
      <c r="L15" s="5">
        <v>54214</v>
      </c>
      <c r="M15" s="11">
        <v>5.4</v>
      </c>
      <c r="N15" s="6">
        <f t="shared" si="0"/>
        <v>18.445420002213449</v>
      </c>
    </row>
    <row r="16" spans="1:14" ht="12.75" x14ac:dyDescent="0.2">
      <c r="L16" s="5"/>
      <c r="M16" s="11"/>
      <c r="N16" s="6"/>
    </row>
    <row r="17" spans="11:14" ht="12.75" x14ac:dyDescent="0.2">
      <c r="K17" s="21" t="s">
        <v>59</v>
      </c>
      <c r="L17" s="20"/>
      <c r="M17" s="20"/>
      <c r="N17" s="20"/>
    </row>
  </sheetData>
  <mergeCells count="4">
    <mergeCell ref="A1:E1"/>
    <mergeCell ref="F1:I1"/>
    <mergeCell ref="K1:N1"/>
    <mergeCell ref="K17:N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N15"/>
  <sheetViews>
    <sheetView workbookViewId="0">
      <selection activeCell="B17" sqref="B17"/>
    </sheetView>
  </sheetViews>
  <sheetFormatPr defaultColWidth="12.5703125" defaultRowHeight="15.75" customHeight="1" x14ac:dyDescent="0.2"/>
  <cols>
    <col min="12" max="12" width="17.42578125" customWidth="1"/>
    <col min="13" max="13" width="21.5703125" customWidth="1"/>
    <col min="14" max="14" width="10" customWidth="1"/>
  </cols>
  <sheetData>
    <row r="1" spans="1:14" ht="15.75" customHeight="1" x14ac:dyDescent="0.25">
      <c r="A1" s="22" t="s">
        <v>341</v>
      </c>
      <c r="B1" s="20"/>
      <c r="C1" s="20"/>
      <c r="D1" s="20"/>
      <c r="E1" s="20"/>
      <c r="F1" s="22" t="s">
        <v>342</v>
      </c>
      <c r="G1" s="20"/>
      <c r="H1" s="20"/>
      <c r="I1" s="20"/>
      <c r="K1" s="19" t="s">
        <v>355</v>
      </c>
      <c r="L1" s="20"/>
      <c r="M1" s="20"/>
      <c r="N1" s="20"/>
    </row>
    <row r="2" spans="1:14" ht="12.75" x14ac:dyDescent="0.2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345</v>
      </c>
      <c r="G2" s="4" t="s">
        <v>346</v>
      </c>
      <c r="H2" s="4" t="s">
        <v>347</v>
      </c>
      <c r="I2" s="4" t="s">
        <v>348</v>
      </c>
      <c r="K2" s="1" t="s">
        <v>349</v>
      </c>
      <c r="L2" s="2" t="s">
        <v>3</v>
      </c>
      <c r="M2" s="2" t="s">
        <v>4</v>
      </c>
      <c r="N2" s="2" t="s">
        <v>5</v>
      </c>
    </row>
    <row r="3" spans="1:14" ht="12.75" x14ac:dyDescent="0.2">
      <c r="A3" s="4" t="s">
        <v>56</v>
      </c>
      <c r="B3" s="4">
        <v>12774</v>
      </c>
      <c r="C3" s="4">
        <v>30947</v>
      </c>
      <c r="D3" s="4">
        <v>4001000</v>
      </c>
      <c r="E3" s="4">
        <v>0.3</v>
      </c>
      <c r="F3" s="4">
        <v>58165</v>
      </c>
      <c r="G3" s="4">
        <v>30891</v>
      </c>
      <c r="H3" s="4">
        <v>3921000</v>
      </c>
      <c r="I3" s="4">
        <v>1.8</v>
      </c>
      <c r="K3" s="4" t="s">
        <v>190</v>
      </c>
      <c r="L3" s="5">
        <v>17973</v>
      </c>
      <c r="M3" s="11">
        <v>12.7</v>
      </c>
      <c r="N3" s="6">
        <f t="shared" ref="N3:N7" si="0">1000000/L3</f>
        <v>55.639014076670563</v>
      </c>
    </row>
    <row r="4" spans="1:14" ht="12.75" x14ac:dyDescent="0.2">
      <c r="A4" s="4" t="s">
        <v>16</v>
      </c>
      <c r="B4" s="4">
        <v>254</v>
      </c>
      <c r="C4" s="4">
        <v>19057</v>
      </c>
      <c r="D4" s="4">
        <v>2426000</v>
      </c>
      <c r="E4" s="4">
        <v>-1.2</v>
      </c>
      <c r="F4" s="4">
        <v>1115</v>
      </c>
      <c r="G4" s="4">
        <v>19298</v>
      </c>
      <c r="H4" s="4">
        <v>2309000</v>
      </c>
      <c r="I4" s="4">
        <v>8.1</v>
      </c>
      <c r="K4" s="4" t="s">
        <v>245</v>
      </c>
      <c r="L4" s="5">
        <v>24244</v>
      </c>
      <c r="M4" s="11">
        <v>10.1</v>
      </c>
      <c r="N4" s="6">
        <f t="shared" si="0"/>
        <v>41.247318924269919</v>
      </c>
    </row>
    <row r="5" spans="1:14" ht="12.75" x14ac:dyDescent="0.2">
      <c r="A5" s="4" t="s">
        <v>190</v>
      </c>
      <c r="B5" s="4">
        <v>52</v>
      </c>
      <c r="C5" s="4">
        <v>17973</v>
      </c>
      <c r="D5" s="4">
        <v>2186000</v>
      </c>
      <c r="E5" s="4">
        <v>-2</v>
      </c>
      <c r="F5" s="4">
        <v>243</v>
      </c>
      <c r="G5" s="4">
        <v>18668</v>
      </c>
      <c r="H5" s="4">
        <v>2274000</v>
      </c>
      <c r="I5" s="4">
        <v>12.7</v>
      </c>
      <c r="K5" s="4" t="s">
        <v>60</v>
      </c>
      <c r="L5" s="5">
        <v>8411</v>
      </c>
      <c r="M5" s="11" t="s">
        <v>9</v>
      </c>
      <c r="N5" s="6">
        <f t="shared" si="0"/>
        <v>118.89192723814052</v>
      </c>
    </row>
    <row r="6" spans="1:14" ht="12.75" x14ac:dyDescent="0.2">
      <c r="A6" s="4" t="s">
        <v>245</v>
      </c>
      <c r="B6" s="4">
        <v>95</v>
      </c>
      <c r="C6" s="4">
        <v>24244</v>
      </c>
      <c r="D6" s="4">
        <v>3241000</v>
      </c>
      <c r="E6" s="4">
        <v>-1.8</v>
      </c>
      <c r="F6" s="4">
        <v>428</v>
      </c>
      <c r="G6" s="4">
        <v>23397</v>
      </c>
      <c r="H6" s="4">
        <v>2869000</v>
      </c>
      <c r="I6" s="4">
        <v>10.1</v>
      </c>
      <c r="K6" s="4" t="s">
        <v>157</v>
      </c>
      <c r="L6" s="5">
        <v>15356</v>
      </c>
      <c r="M6" s="11">
        <v>5.4</v>
      </c>
      <c r="N6" s="6">
        <f t="shared" si="0"/>
        <v>65.121125293045068</v>
      </c>
    </row>
    <row r="7" spans="1:14" ht="12.75" x14ac:dyDescent="0.2">
      <c r="A7" s="4" t="s">
        <v>60</v>
      </c>
      <c r="B7" s="4">
        <v>13</v>
      </c>
      <c r="C7" s="4">
        <v>8411</v>
      </c>
      <c r="D7" s="4">
        <v>891000</v>
      </c>
      <c r="E7" s="4" t="s">
        <v>350</v>
      </c>
      <c r="F7" s="4">
        <v>88</v>
      </c>
      <c r="G7" s="4">
        <v>9483</v>
      </c>
      <c r="H7" s="4">
        <v>1112000</v>
      </c>
      <c r="I7" s="4" t="s">
        <v>350</v>
      </c>
      <c r="K7" s="4" t="s">
        <v>177</v>
      </c>
      <c r="L7" s="5">
        <v>16669</v>
      </c>
      <c r="M7" s="11" t="s">
        <v>9</v>
      </c>
      <c r="N7" s="6">
        <f t="shared" si="0"/>
        <v>59.991601175835385</v>
      </c>
    </row>
    <row r="8" spans="1:14" ht="12.75" x14ac:dyDescent="0.2">
      <c r="A8" s="4" t="s">
        <v>157</v>
      </c>
      <c r="B8" s="4">
        <v>56</v>
      </c>
      <c r="C8" s="4">
        <v>15356</v>
      </c>
      <c r="D8" s="4">
        <v>1838000</v>
      </c>
      <c r="E8" s="4">
        <v>3.6</v>
      </c>
      <c r="F8" s="4">
        <v>232</v>
      </c>
      <c r="G8" s="4">
        <v>16642</v>
      </c>
      <c r="H8" s="4">
        <v>1888000</v>
      </c>
      <c r="I8" s="4">
        <v>5.4</v>
      </c>
      <c r="L8" s="5"/>
      <c r="M8" s="11"/>
      <c r="N8" s="6"/>
    </row>
    <row r="9" spans="1:14" ht="12.75" x14ac:dyDescent="0.2">
      <c r="A9" s="4" t="s">
        <v>177</v>
      </c>
      <c r="B9" s="4">
        <v>38</v>
      </c>
      <c r="C9" s="4">
        <v>16669</v>
      </c>
      <c r="D9" s="4">
        <v>2111000</v>
      </c>
      <c r="E9" s="4">
        <v>2.1</v>
      </c>
      <c r="F9" s="4">
        <v>124</v>
      </c>
      <c r="G9" s="4">
        <v>18316</v>
      </c>
      <c r="H9" s="4">
        <v>2085000</v>
      </c>
      <c r="I9" s="4" t="s">
        <v>350</v>
      </c>
      <c r="K9" s="21" t="s">
        <v>59</v>
      </c>
      <c r="L9" s="20"/>
      <c r="M9" s="20"/>
      <c r="N9" s="20"/>
    </row>
    <row r="10" spans="1:14" ht="12.75" x14ac:dyDescent="0.2">
      <c r="L10" s="5"/>
      <c r="M10" s="11"/>
      <c r="N10" s="6"/>
    </row>
    <row r="11" spans="1:14" ht="12.75" x14ac:dyDescent="0.2">
      <c r="L11" s="5"/>
      <c r="M11" s="11"/>
      <c r="N11" s="6"/>
    </row>
    <row r="12" spans="1:14" ht="12.75" x14ac:dyDescent="0.2">
      <c r="L12" s="5"/>
      <c r="M12" s="11"/>
      <c r="N12" s="6"/>
    </row>
    <row r="13" spans="1:14" ht="12.75" x14ac:dyDescent="0.2">
      <c r="L13" s="5"/>
      <c r="M13" s="11"/>
      <c r="N13" s="6"/>
    </row>
    <row r="14" spans="1:14" ht="12.75" x14ac:dyDescent="0.2">
      <c r="L14" s="5"/>
      <c r="M14" s="11"/>
      <c r="N14" s="6"/>
    </row>
    <row r="15" spans="1:14" ht="12.75" x14ac:dyDescent="0.2">
      <c r="L15" s="5"/>
      <c r="M15" s="11"/>
      <c r="N15" s="6"/>
    </row>
  </sheetData>
  <mergeCells count="4">
    <mergeCell ref="A1:E1"/>
    <mergeCell ref="F1:I1"/>
    <mergeCell ref="K1:N1"/>
    <mergeCell ref="K9:N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1ECE25B70DD1428A713B5BE7FF2CCE" ma:contentTypeVersion="18" ma:contentTypeDescription="Skapa ett nytt dokument." ma:contentTypeScope="" ma:versionID="e6062621f90c6e70a6e563cb8866e71d">
  <xsd:schema xmlns:xsd="http://www.w3.org/2001/XMLSchema" xmlns:xs="http://www.w3.org/2001/XMLSchema" xmlns:p="http://schemas.microsoft.com/office/2006/metadata/properties" xmlns:ns2="270491fd-75d9-4bf8-b947-291d29826712" xmlns:ns3="63999b88-5577-4fc2-87d8-51159c4b024c" targetNamespace="http://schemas.microsoft.com/office/2006/metadata/properties" ma:root="true" ma:fieldsID="968320d917d38b437233e7e36e192542" ns2:_="" ns3:_="">
    <xsd:import namespace="270491fd-75d9-4bf8-b947-291d29826712"/>
    <xsd:import namespace="63999b88-5577-4fc2-87d8-51159c4b024c"/>
    <xsd:element name="properties">
      <xsd:complexType>
        <xsd:sequence>
          <xsd:element name="documentManagement">
            <xsd:complexType>
              <xsd:all>
                <xsd:element ref="ns2:Target_x0020_Audience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491fd-75d9-4bf8-b947-291d29826712" elementFormDefault="qualified">
    <xsd:import namespace="http://schemas.microsoft.com/office/2006/documentManagement/types"/>
    <xsd:import namespace="http://schemas.microsoft.com/office/infopath/2007/PartnerControls"/>
    <xsd:element name="Target_x0020_Audiences" ma:index="8" nillable="true" ma:displayName="Target Audiences" ma:internalName="Target_x0020_Audiences">
      <xsd:simpleType>
        <xsd:restriction base="dms:Unknow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ccbf8d0d-a475-4a9c-b31c-d7944c9ca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99b88-5577-4fc2-87d8-51159c4b024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7191b31-5239-42e7-be58-e0b08e9f0d9e}" ma:internalName="TaxCatchAll" ma:showField="CatchAllData" ma:web="63999b88-5577-4fc2-87d8-51159c4b0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rget_x0020_Audiences xmlns="270491fd-75d9-4bf8-b947-291d29826712" xsi:nil="true"/>
    <lcf76f155ced4ddcb4097134ff3c332f xmlns="270491fd-75d9-4bf8-b947-291d29826712">
      <Terms xmlns="http://schemas.microsoft.com/office/infopath/2007/PartnerControls"/>
    </lcf76f155ced4ddcb4097134ff3c332f>
    <TaxCatchAll xmlns="63999b88-5577-4fc2-87d8-51159c4b024c" xsi:nil="true"/>
  </documentManagement>
</p:properties>
</file>

<file path=customXml/itemProps1.xml><?xml version="1.0" encoding="utf-8"?>
<ds:datastoreItem xmlns:ds="http://schemas.openxmlformats.org/officeDocument/2006/customXml" ds:itemID="{3A779962-3769-4226-9618-097D4969FF3E}"/>
</file>

<file path=customXml/itemProps2.xml><?xml version="1.0" encoding="utf-8"?>
<ds:datastoreItem xmlns:ds="http://schemas.openxmlformats.org/officeDocument/2006/customXml" ds:itemID="{51D16209-7008-48F0-ADAE-CB45D8B9F48A}"/>
</file>

<file path=customXml/itemProps3.xml><?xml version="1.0" encoding="utf-8"?>
<ds:datastoreItem xmlns:ds="http://schemas.openxmlformats.org/officeDocument/2006/customXml" ds:itemID="{AECD8623-D992-4C37-88BA-019F5B150C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29</vt:i4>
      </vt:variant>
    </vt:vector>
  </HeadingPairs>
  <TitlesOfParts>
    <vt:vector size="29" baseType="lpstr">
      <vt:lpstr>Kort instruktion</vt:lpstr>
      <vt:lpstr>Tabeller - generell</vt:lpstr>
      <vt:lpstr>Tabell, län</vt:lpstr>
      <vt:lpstr>Stor-Stockholm</vt:lpstr>
      <vt:lpstr>Alla kommuner</vt:lpstr>
      <vt:lpstr>Riket</vt:lpstr>
      <vt:lpstr>Stor-Göteborg</vt:lpstr>
      <vt:lpstr>Stor-Malmö</vt:lpstr>
      <vt:lpstr>Blekinge</vt:lpstr>
      <vt:lpstr>Dalarna</vt:lpstr>
      <vt:lpstr>Gotland</vt:lpstr>
      <vt:lpstr>Gävleborg</vt:lpstr>
      <vt:lpstr>Halland</vt:lpstr>
      <vt:lpstr>Kalmar</vt:lpstr>
      <vt:lpstr>Jämtland</vt:lpstr>
      <vt:lpstr>Jönköping</vt:lpstr>
      <vt:lpstr>Kronoberg</vt:lpstr>
      <vt:lpstr>Norrbotten</vt:lpstr>
      <vt:lpstr>Skåne</vt:lpstr>
      <vt:lpstr>Stockholm</vt:lpstr>
      <vt:lpstr>Södermanland</vt:lpstr>
      <vt:lpstr>Uppsala</vt:lpstr>
      <vt:lpstr>Värmland</vt:lpstr>
      <vt:lpstr>Västerbotten</vt:lpstr>
      <vt:lpstr>Västernorrland</vt:lpstr>
      <vt:lpstr>Västmanland</vt:lpstr>
      <vt:lpstr>Västra Götaland</vt:lpstr>
      <vt:lpstr>Örebro</vt:lpstr>
      <vt:lpstr>Östergötland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Nashmil Razavi</dc:creator>
  <cp:keywords/>
  <dc:description/>
  <cp:lastModifiedBy>Hemad Razavi</cp:lastModifiedBy>
  <cp:revision/>
  <dcterms:created xsi:type="dcterms:W3CDTF">2025-05-21T14:28:35Z</dcterms:created>
  <dcterms:modified xsi:type="dcterms:W3CDTF">2025-05-21T16:44:17Z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0x0101001B1ECE25B70DD1428A713B5BE7FF2CCE</vt:lpwstr>
  </property>
</Properties>
</file>