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irektoit.sharepoint.com/sites/Marknadsforing/Delade dokument/Brand - PR/Bolånebarometer/2024-04/"/>
    </mc:Choice>
  </mc:AlternateContent>
  <xr:revisionPtr revIDLastSave="1273" documentId="14_{E5228DB3-4E0E-4942-AFC9-4031A8380A6E}" xr6:coauthVersionLast="47" xr6:coauthVersionMax="47" xr10:uidLastSave="{FA32797D-804D-4D8E-AF06-A5FC32EC92F9}"/>
  <bookViews>
    <workbookView xWindow="-120" yWindow="-120" windowWidth="29040" windowHeight="15720" tabRatio="901" xr2:uid="{AD4EE0F9-E01C-4303-BDA8-923993A11B2A}"/>
  </bookViews>
  <sheets>
    <sheet name="Resultat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10" l="1"/>
  <c r="E96" i="10"/>
  <c r="E95" i="10"/>
  <c r="E94" i="10"/>
  <c r="E93" i="10"/>
  <c r="E92" i="10"/>
  <c r="E91" i="10"/>
  <c r="E90" i="10"/>
  <c r="E89" i="10"/>
  <c r="E88" i="10"/>
  <c r="E87" i="10"/>
  <c r="U44" i="10"/>
  <c r="U45" i="10"/>
  <c r="U43" i="10"/>
  <c r="U37" i="10"/>
  <c r="U38" i="10"/>
  <c r="U39" i="10"/>
  <c r="U40" i="10"/>
  <c r="U41" i="10"/>
  <c r="U42" i="10"/>
  <c r="U46" i="10"/>
  <c r="U47" i="10"/>
  <c r="T38" i="10"/>
  <c r="T39" i="10"/>
  <c r="T40" i="10"/>
  <c r="T41" i="10"/>
  <c r="T42" i="10"/>
  <c r="T43" i="10"/>
  <c r="T44" i="10"/>
  <c r="T45" i="10"/>
  <c r="T46" i="10"/>
  <c r="T47" i="10"/>
  <c r="T37" i="10"/>
  <c r="U28" i="10"/>
  <c r="U29" i="10"/>
  <c r="U30" i="10"/>
  <c r="U31" i="10"/>
  <c r="U32" i="10"/>
  <c r="U27" i="10"/>
  <c r="T28" i="10"/>
  <c r="T29" i="10"/>
  <c r="T30" i="10"/>
  <c r="T31" i="10"/>
  <c r="T32" i="10"/>
  <c r="T27" i="10"/>
  <c r="U8" i="10"/>
  <c r="U9" i="10"/>
  <c r="U10" i="10"/>
  <c r="U11" i="10"/>
  <c r="U12" i="10"/>
  <c r="U13" i="10"/>
  <c r="U14" i="10"/>
  <c r="U15" i="10"/>
  <c r="U16" i="10"/>
  <c r="U17" i="10"/>
  <c r="U18" i="10"/>
  <c r="U7" i="10"/>
  <c r="T8" i="10"/>
  <c r="T9" i="10"/>
  <c r="T10" i="10"/>
  <c r="T11" i="10"/>
  <c r="T12" i="10"/>
  <c r="T13" i="10"/>
  <c r="T14" i="10"/>
  <c r="T15" i="10"/>
  <c r="T16" i="10"/>
  <c r="T17" i="10"/>
  <c r="T18" i="10"/>
  <c r="T7" i="10"/>
  <c r="S38" i="10"/>
  <c r="S39" i="10"/>
  <c r="S40" i="10"/>
  <c r="S41" i="10"/>
  <c r="S42" i="10"/>
  <c r="S43" i="10"/>
  <c r="S44" i="10"/>
  <c r="S45" i="10"/>
  <c r="S46" i="10"/>
  <c r="S47" i="10"/>
  <c r="S37" i="10"/>
  <c r="S28" i="10"/>
  <c r="S29" i="10"/>
  <c r="S30" i="10"/>
  <c r="S31" i="10"/>
  <c r="S32" i="10"/>
  <c r="S27" i="10"/>
  <c r="S8" i="10"/>
  <c r="S9" i="10"/>
  <c r="S10" i="10"/>
  <c r="S11" i="10"/>
  <c r="S12" i="10"/>
  <c r="S13" i="10"/>
  <c r="S14" i="10"/>
  <c r="S15" i="10"/>
  <c r="S16" i="10"/>
  <c r="S17" i="10"/>
  <c r="S18" i="10"/>
  <c r="S7" i="10"/>
  <c r="R22" i="10"/>
  <c r="R21" i="10"/>
  <c r="Q22" i="10"/>
  <c r="Q21" i="10"/>
  <c r="P22" i="10"/>
  <c r="S21" i="10" l="1"/>
  <c r="S22" i="10"/>
  <c r="U22" i="10"/>
  <c r="O22" i="10"/>
  <c r="P21" i="10"/>
  <c r="N22" i="10"/>
  <c r="M22" i="10"/>
  <c r="L22" i="10"/>
  <c r="T22" i="10" s="1"/>
  <c r="K22" i="10"/>
  <c r="J22" i="10"/>
  <c r="I22" i="10"/>
  <c r="H22" i="10"/>
  <c r="G22" i="10"/>
  <c r="F22" i="10"/>
  <c r="E22" i="10"/>
  <c r="D22" i="10"/>
  <c r="C22" i="10"/>
  <c r="O21" i="10"/>
  <c r="N21" i="10"/>
  <c r="M21" i="10"/>
  <c r="L21" i="10"/>
  <c r="T21" i="10" s="1"/>
  <c r="K21" i="10"/>
  <c r="J21" i="10"/>
  <c r="I21" i="10"/>
  <c r="H21" i="10"/>
  <c r="G21" i="10"/>
  <c r="F21" i="10"/>
  <c r="U21" i="10" s="1"/>
  <c r="E21" i="10"/>
  <c r="D21" i="10"/>
  <c r="C21" i="10"/>
</calcChain>
</file>

<file path=xl/sharedStrings.xml><?xml version="1.0" encoding="utf-8"?>
<sst xmlns="http://schemas.openxmlformats.org/spreadsheetml/2006/main" count="151" uniqueCount="53">
  <si>
    <t>Bolåneräntor</t>
  </si>
  <si>
    <t>Oförändrat</t>
  </si>
  <si>
    <t>Kommer sjunka</t>
  </si>
  <si>
    <t>Kommer stiga</t>
  </si>
  <si>
    <t>Elpriser</t>
  </si>
  <si>
    <t>Inflationstakt</t>
  </si>
  <si>
    <t>Bostadspriser</t>
  </si>
  <si>
    <t>Om du idag skulle ta ett nytt bolån eller förnya ditt bolån, vilken typ av ränta skulle du då välja?</t>
  </si>
  <si>
    <t>Rörlig ränta</t>
  </si>
  <si>
    <t>Bunden 1 år</t>
  </si>
  <si>
    <t>Bunden 2 år</t>
  </si>
  <si>
    <t>Bunden 3 år</t>
  </si>
  <si>
    <t>Bunden 5 år</t>
  </si>
  <si>
    <t>Bunden 10 år</t>
  </si>
  <si>
    <t>Upplever du något hinder till att köpa eller byta bostad i dagsläget?</t>
  </si>
  <si>
    <t>Det är för dyrt att köpa</t>
  </si>
  <si>
    <t>Kravet på kontantinsats</t>
  </si>
  <si>
    <t>Jag får inget lån av banken</t>
  </si>
  <si>
    <t>Det finns inget passande att köpa eller byta till</t>
  </si>
  <si>
    <t>Jag är orolig över att göra en förlust på min bostad om jag sålde den idag</t>
  </si>
  <si>
    <t>Jag får inte tillräckligt högt lånelöfte av banken</t>
  </si>
  <si>
    <t>Skatten blir för hög vid försäljning av min nuvarande bostad</t>
  </si>
  <si>
    <t>Jag trivs där jag bor nu</t>
  </si>
  <si>
    <t>Annat, vänligen ange</t>
  </si>
  <si>
    <t>Jag upplever inget hinder</t>
  </si>
  <si>
    <t>Jan</t>
  </si>
  <si>
    <t>Feb</t>
  </si>
  <si>
    <t>Mars</t>
  </si>
  <si>
    <t>Hur tror du att följande kommer utvecklas under de närmaste 6 månaderna?</t>
  </si>
  <si>
    <t>Diff</t>
  </si>
  <si>
    <t>April</t>
  </si>
  <si>
    <t>Maj</t>
  </si>
  <si>
    <t>Juni</t>
  </si>
  <si>
    <t>Juli</t>
  </si>
  <si>
    <t>Aug</t>
  </si>
  <si>
    <t>Sept</t>
  </si>
  <si>
    <t>Jag kan inte amortera i den takt som reglerna kräver</t>
  </si>
  <si>
    <t>Okt</t>
  </si>
  <si>
    <t>Relation mellan positiva / negativa angående bostadspriserna</t>
  </si>
  <si>
    <t>Statistik baseras på en riksrepresentativ undersökning genomförd av marknadsundersökningsföretaget Nepa bland allmänheten 25-59 år i Sverige under perioden jan 2023 - okt 2023</t>
  </si>
  <si>
    <t>Nov</t>
  </si>
  <si>
    <t>Bas: Riksrepresentativt urval Sverige 25-59 år, n=minst 100 respondenter per vecka och 400-500 per månad, ökat urval till minst 1000 per månad från och med nov 2023</t>
  </si>
  <si>
    <t>Dec</t>
  </si>
  <si>
    <t>Andel "kommer stiga"</t>
  </si>
  <si>
    <t>Andel "kommer sjunka"</t>
  </si>
  <si>
    <t>Januari</t>
  </si>
  <si>
    <t>Andel optimister/pessimister vad gäller bostadspriser</t>
  </si>
  <si>
    <t>Andel optimister/pessimister vad gäller bolåneräntor</t>
  </si>
  <si>
    <t>Relation mellan positiva / negativa angående bolåneräntör</t>
  </si>
  <si>
    <t>MoM</t>
  </si>
  <si>
    <t>HalfYoY</t>
  </si>
  <si>
    <t>YoY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</si>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</sst>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%"/>
    <numFmt numFmtId="165" formatCode="###0.0%"/>
  </numFmts>
  <fonts count="12" x14ac:knownFonts="1">
    <font>
      <sz val="11"/>
      <color theme="1"/>
      <name val="Work Sans"/>
      <family val="2"/>
      <scheme val="minor"/>
    </font>
    <font>
      <sz val="11"/>
      <color theme="1"/>
      <name val="Work Sans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Work Sans"/>
      <family val="2"/>
      <scheme val="minor"/>
    </font>
    <font>
      <sz val="10"/>
      <color rgb="FF404040"/>
      <name val="Work Sans"/>
      <family val="2"/>
      <scheme val="minor"/>
    </font>
    <font>
      <sz val="10"/>
      <color theme="1"/>
      <name val="Work Sans"/>
      <family val="2"/>
      <scheme val="minor"/>
    </font>
    <font>
      <sz val="10"/>
      <name val="Work Sans"/>
      <family val="2"/>
      <scheme val="minor"/>
    </font>
    <font>
      <b/>
      <sz val="14"/>
      <color rgb="FF404040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10"/>
      <color rgb="FF202020"/>
      <name val="Calibri"/>
      <family val="2"/>
    </font>
    <font>
      <b/>
      <sz val="10"/>
      <color rgb="FF20202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64">
    <xf numFmtId="0" fontId="0" fillId="0" borderId="0" xfId="0"/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/>
    </xf>
    <xf numFmtId="0" fontId="7" fillId="0" borderId="2" xfId="33" applyFont="1" applyBorder="1" applyAlignment="1">
      <alignment horizontal="center" vertical="top" wrapText="1"/>
    </xf>
    <xf numFmtId="164" fontId="7" fillId="0" borderId="5" xfId="33" applyNumberFormat="1" applyFont="1" applyBorder="1" applyAlignment="1">
      <alignment horizontal="center" vertical="top"/>
    </xf>
    <xf numFmtId="9" fontId="6" fillId="0" borderId="8" xfId="0" applyNumberFormat="1" applyFont="1" applyBorder="1" applyAlignment="1">
      <alignment horizontal="center"/>
    </xf>
    <xf numFmtId="0" fontId="7" fillId="0" borderId="9" xfId="33" applyFont="1" applyBorder="1" applyAlignment="1">
      <alignment horizontal="center" vertical="top" wrapText="1"/>
    </xf>
    <xf numFmtId="164" fontId="7" fillId="0" borderId="11" xfId="33" applyNumberFormat="1" applyFont="1" applyBorder="1" applyAlignment="1">
      <alignment horizontal="center" vertical="top"/>
    </xf>
    <xf numFmtId="9" fontId="6" fillId="0" borderId="0" xfId="0" applyNumberFormat="1" applyFont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0" xfId="0" applyFont="1"/>
    <xf numFmtId="0" fontId="7" fillId="0" borderId="12" xfId="33" applyFont="1" applyBorder="1" applyAlignment="1">
      <alignment horizontal="center" vertical="top" wrapText="1"/>
    </xf>
    <xf numFmtId="0" fontId="2" fillId="0" borderId="0" xfId="35"/>
    <xf numFmtId="9" fontId="6" fillId="0" borderId="0" xfId="1" applyFont="1" applyAlignment="1">
      <alignment horizontal="center"/>
    </xf>
    <xf numFmtId="164" fontId="7" fillId="0" borderId="7" xfId="33" applyNumberFormat="1" applyFont="1" applyBorder="1" applyAlignment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7" fillId="0" borderId="0" xfId="33" applyFont="1" applyAlignment="1">
      <alignment horizontal="left" vertical="top" wrapText="1"/>
    </xf>
    <xf numFmtId="0" fontId="7" fillId="0" borderId="0" xfId="33" applyFont="1" applyAlignment="1">
      <alignment horizontal="left" vertical="top"/>
    </xf>
    <xf numFmtId="164" fontId="7" fillId="0" borderId="0" xfId="33" applyNumberFormat="1" applyFont="1" applyAlignment="1">
      <alignment horizontal="center" vertical="top"/>
    </xf>
    <xf numFmtId="0" fontId="7" fillId="0" borderId="7" xfId="33" applyFont="1" applyBorder="1" applyAlignment="1">
      <alignment horizontal="center" vertical="top" wrapText="1"/>
    </xf>
    <xf numFmtId="0" fontId="7" fillId="0" borderId="7" xfId="33" applyFont="1" applyBorder="1" applyAlignment="1">
      <alignment horizontal="left" vertical="top"/>
    </xf>
    <xf numFmtId="165" fontId="7" fillId="0" borderId="7" xfId="33" applyNumberFormat="1" applyFont="1" applyBorder="1" applyAlignment="1">
      <alignment horizontal="center" vertical="top"/>
    </xf>
    <xf numFmtId="0" fontId="7" fillId="0" borderId="10" xfId="34" applyFont="1" applyBorder="1" applyAlignment="1">
      <alignment horizontal="left" vertical="top"/>
    </xf>
    <xf numFmtId="0" fontId="7" fillId="0" borderId="11" xfId="34" applyFont="1" applyBorder="1" applyAlignment="1">
      <alignment horizontal="left" vertical="top"/>
    </xf>
    <xf numFmtId="0" fontId="7" fillId="0" borderId="13" xfId="34" applyFont="1" applyBorder="1" applyAlignment="1">
      <alignment horizontal="left" vertical="top"/>
    </xf>
    <xf numFmtId="164" fontId="7" fillId="0" borderId="7" xfId="34" applyNumberFormat="1" applyFont="1" applyBorder="1" applyAlignment="1">
      <alignment horizontal="center" vertical="top"/>
    </xf>
    <xf numFmtId="164" fontId="7" fillId="0" borderId="14" xfId="33" applyNumberFormat="1" applyFont="1" applyBorder="1" applyAlignment="1">
      <alignment horizontal="center" vertical="top"/>
    </xf>
    <xf numFmtId="0" fontId="6" fillId="0" borderId="7" xfId="0" applyFont="1" applyBorder="1"/>
    <xf numFmtId="164" fontId="6" fillId="0" borderId="7" xfId="0" applyNumberFormat="1" applyFont="1" applyBorder="1"/>
    <xf numFmtId="9" fontId="6" fillId="0" borderId="17" xfId="0" applyNumberFormat="1" applyFont="1" applyBorder="1" applyAlignment="1">
      <alignment horizontal="center"/>
    </xf>
    <xf numFmtId="0" fontId="7" fillId="0" borderId="19" xfId="33" applyFont="1" applyBorder="1" applyAlignment="1">
      <alignment horizontal="left" vertical="top"/>
    </xf>
    <xf numFmtId="164" fontId="7" fillId="0" borderId="19" xfId="33" applyNumberFormat="1" applyFont="1" applyBorder="1" applyAlignment="1">
      <alignment horizontal="center" vertical="top"/>
    </xf>
    <xf numFmtId="164" fontId="7" fillId="0" borderId="20" xfId="33" applyNumberFormat="1" applyFont="1" applyBorder="1" applyAlignment="1">
      <alignment horizontal="center" vertical="top"/>
    </xf>
    <xf numFmtId="9" fontId="6" fillId="0" borderId="21" xfId="0" applyNumberFormat="1" applyFont="1" applyBorder="1" applyAlignment="1">
      <alignment horizontal="center"/>
    </xf>
    <xf numFmtId="164" fontId="6" fillId="0" borderId="19" xfId="0" applyNumberFormat="1" applyFont="1" applyBorder="1"/>
    <xf numFmtId="164" fontId="6" fillId="0" borderId="22" xfId="0" applyNumberFormat="1" applyFont="1" applyBorder="1"/>
    <xf numFmtId="0" fontId="7" fillId="0" borderId="25" xfId="33" applyFont="1" applyBorder="1" applyAlignment="1">
      <alignment horizontal="left" vertical="top"/>
    </xf>
    <xf numFmtId="164" fontId="7" fillId="0" borderId="25" xfId="33" applyNumberFormat="1" applyFont="1" applyBorder="1" applyAlignment="1">
      <alignment horizontal="center" vertical="top"/>
    </xf>
    <xf numFmtId="164" fontId="7" fillId="0" borderId="26" xfId="33" applyNumberFormat="1" applyFont="1" applyBorder="1" applyAlignment="1">
      <alignment horizontal="center" vertical="top"/>
    </xf>
    <xf numFmtId="0" fontId="7" fillId="0" borderId="3" xfId="33" applyFont="1" applyBorder="1"/>
    <xf numFmtId="0" fontId="7" fillId="0" borderId="27" xfId="33" applyFont="1" applyBorder="1"/>
    <xf numFmtId="0" fontId="7" fillId="0" borderId="27" xfId="33" applyFont="1" applyBorder="1" applyAlignment="1">
      <alignment horizontal="center" vertical="top" wrapText="1"/>
    </xf>
    <xf numFmtId="0" fontId="7" fillId="0" borderId="10" xfId="33" applyFont="1" applyBorder="1" applyAlignment="1">
      <alignment horizontal="center" vertical="top" wrapText="1"/>
    </xf>
    <xf numFmtId="0" fontId="7" fillId="0" borderId="15" xfId="33" applyFont="1" applyBorder="1" applyAlignment="1">
      <alignment horizontal="center" vertical="top" wrapText="1"/>
    </xf>
    <xf numFmtId="0" fontId="6" fillId="0" borderId="16" xfId="0" applyFont="1" applyBorder="1"/>
    <xf numFmtId="164" fontId="7" fillId="0" borderId="28" xfId="33" applyNumberFormat="1" applyFont="1" applyBorder="1" applyAlignment="1">
      <alignment horizontal="center" vertical="top"/>
    </xf>
    <xf numFmtId="164" fontId="7" fillId="0" borderId="15" xfId="33" applyNumberFormat="1" applyFont="1" applyBorder="1" applyAlignment="1">
      <alignment horizontal="center" vertical="top"/>
    </xf>
    <xf numFmtId="164" fontId="7" fillId="0" borderId="29" xfId="33" applyNumberFormat="1" applyFont="1" applyBorder="1" applyAlignment="1">
      <alignment horizontal="center" vertical="top"/>
    </xf>
    <xf numFmtId="16" fontId="7" fillId="0" borderId="15" xfId="33" applyNumberFormat="1" applyFont="1" applyBorder="1" applyAlignment="1">
      <alignment horizontal="center" vertical="top" wrapText="1"/>
    </xf>
    <xf numFmtId="16" fontId="7" fillId="0" borderId="27" xfId="33" applyNumberFormat="1" applyFont="1" applyBorder="1" applyAlignment="1">
      <alignment horizontal="center" vertical="top" wrapText="1"/>
    </xf>
    <xf numFmtId="0" fontId="7" fillId="0" borderId="1" xfId="33" applyFont="1" applyBorder="1" applyAlignment="1">
      <alignment horizontal="left"/>
    </xf>
    <xf numFmtId="0" fontId="7" fillId="0" borderId="9" xfId="33" applyFont="1" applyBorder="1" applyAlignment="1">
      <alignment horizontal="left"/>
    </xf>
    <xf numFmtId="0" fontId="7" fillId="0" borderId="3" xfId="34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7" xfId="33" applyFont="1" applyBorder="1" applyAlignment="1">
      <alignment horizontal="left" vertical="top" wrapText="1"/>
    </xf>
    <xf numFmtId="0" fontId="7" fillId="0" borderId="7" xfId="33" applyFont="1" applyBorder="1" applyAlignment="1">
      <alignment horizontal="left"/>
    </xf>
    <xf numFmtId="0" fontId="7" fillId="0" borderId="18" xfId="33" applyFont="1" applyBorder="1" applyAlignment="1">
      <alignment horizontal="left" vertical="top" wrapText="1"/>
    </xf>
    <xf numFmtId="0" fontId="7" fillId="0" borderId="23" xfId="33" applyFont="1" applyBorder="1" applyAlignment="1">
      <alignment horizontal="left" vertical="top" wrapText="1"/>
    </xf>
    <xf numFmtId="0" fontId="7" fillId="0" borderId="24" xfId="33" applyFont="1" applyBorder="1" applyAlignment="1">
      <alignment horizontal="left" vertical="top" wrapText="1"/>
    </xf>
  </cellXfs>
  <cellStyles count="36">
    <cellStyle name="Normal" xfId="0" builtinId="0"/>
    <cellStyle name="Normal_Blad10" xfId="33" xr:uid="{A97EC99F-3F0C-48EA-A709-E5701CCC549E}"/>
    <cellStyle name="Normal_PR frågor" xfId="34" xr:uid="{D5C6E12D-A8D3-43CD-B0F5-FE8148B01894}"/>
    <cellStyle name="Normal_PR frågor_1" xfId="35" xr:uid="{4B45678C-901B-437B-A8F8-393E8B08F069}"/>
    <cellStyle name="Procent" xfId="1" builtinId="5"/>
    <cellStyle name="style1600331824014" xfId="22" xr:uid="{AF42918C-896D-4E59-A555-EEFABB215F6A}"/>
    <cellStyle name="style1600331824277" xfId="23" xr:uid="{E508D9D8-BDCD-42B2-9CD0-56DC51F591D1}"/>
    <cellStyle name="style1600331824542" xfId="28" xr:uid="{4A10EEEC-F9D2-46DB-AA47-32746C36985E}"/>
    <cellStyle name="style1600331824716" xfId="29" xr:uid="{89329E36-F2C5-4DBC-B80C-9A5B93EABEE4}"/>
    <cellStyle name="style1600331825724" xfId="2" xr:uid="{F331F442-F2ED-46FB-8A0F-D0441A41158C}"/>
    <cellStyle name="style1600331825795" xfId="3" xr:uid="{38E5E61F-1EEE-4D2F-B589-1E73CA375E94}"/>
    <cellStyle name="style1600331825868" xfId="7" xr:uid="{73CCCA2B-EF63-491A-A0B3-693A97C3BAF4}"/>
    <cellStyle name="style1600331825971" xfId="8" xr:uid="{ADEF2C7E-E1CC-4802-B093-13B70B52A58F}"/>
    <cellStyle name="style1600331826074" xfId="12" xr:uid="{5F1C644F-C71B-48E8-9C10-63D73B7DED09}"/>
    <cellStyle name="style1600331826183" xfId="13" xr:uid="{FB11E1A0-D487-4622-B341-F8E642183315}"/>
    <cellStyle name="style1600331826278" xfId="4" xr:uid="{F2230F4E-D544-4D42-8E82-185FA42B34D2}"/>
    <cellStyle name="style1600331826375" xfId="5" xr:uid="{13E5A3A9-560D-4543-B597-1E9C515625A1}"/>
    <cellStyle name="style1600331826471" xfId="6" xr:uid="{B956849C-0A49-42FB-BB91-76F945D05B9F}"/>
    <cellStyle name="style1600331826793" xfId="9" xr:uid="{C717979C-207E-45E8-8F90-BBA568B5131A}"/>
    <cellStyle name="style1600331826899" xfId="10" xr:uid="{1E6A6F8D-C4DD-4127-BE90-19A63A686E8E}"/>
    <cellStyle name="style1600331827031" xfId="11" xr:uid="{B5AB20A7-FEC0-4BFF-9AFD-2066A62EF5B6}"/>
    <cellStyle name="style1600331827160" xfId="14" xr:uid="{CB1E9079-3084-4B07-8146-88A0F6BE89B7}"/>
    <cellStyle name="style1600331827430" xfId="15" xr:uid="{95B398D0-7C59-455A-ABC4-5CEF5B3D19D6}"/>
    <cellStyle name="style1600331827965" xfId="16" xr:uid="{C4C1F515-98EF-4A05-B565-835A63190184}"/>
    <cellStyle name="style1600331828081" xfId="17" xr:uid="{A664CE5E-2CB0-4CAF-BFC0-48AF5AF1B1CD}"/>
    <cellStyle name="style1600331828227" xfId="18" xr:uid="{3BCDB049-9F79-4007-9B13-406CE36FB22F}"/>
    <cellStyle name="style1600331829511" xfId="27" xr:uid="{F10FA7B8-0D0E-4F1D-95C8-304CED94E112}"/>
    <cellStyle name="style1600331834649" xfId="19" xr:uid="{9F2A2FF2-6E03-46BC-B59B-214A7BC0C509}"/>
    <cellStyle name="style1600331835147" xfId="20" xr:uid="{BEA9602E-591A-4847-A372-696FCF5E3D26}"/>
    <cellStyle name="style1600331835224" xfId="21" xr:uid="{7DD3CD23-DDB4-43B3-8F07-5AE5C8193552}"/>
    <cellStyle name="style1600331835294" xfId="24" xr:uid="{BDA9DF3B-95C6-4E6F-AD60-42711A3E19CD}"/>
    <cellStyle name="style1600331835367" xfId="25" xr:uid="{FEFDF25E-556D-43DF-B4EC-870EA03DAC23}"/>
    <cellStyle name="style1600331835443" xfId="26" xr:uid="{D3C60799-8D12-4DA5-A737-F7573ADBE9E1}"/>
    <cellStyle name="style1600331837344" xfId="30" xr:uid="{F6F8F15D-2CD1-45C3-A652-0D739F0ABB24}"/>
    <cellStyle name="style1600331837483" xfId="31" xr:uid="{A41956F6-9B3B-4D43-9F3B-ED35F0487D25}"/>
    <cellStyle name="style1600331837596" xfId="32" xr:uid="{7442FAA0-36E0-45A5-8881-D50FCD14FC04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4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Resultat!$D$15:$R$15</c:f>
              <c:numCache>
                <c:formatCode>###0%</c:formatCode>
                <c:ptCount val="15"/>
                <c:pt idx="0">
                  <c:v>0.44721657276396065</c:v>
                </c:pt>
                <c:pt idx="1">
                  <c:v>0.57003693283532753</c:v>
                </c:pt>
                <c:pt idx="2">
                  <c:v>0.43271114065816446</c:v>
                </c:pt>
                <c:pt idx="3">
                  <c:v>0.34750177299144913</c:v>
                </c:pt>
                <c:pt idx="4">
                  <c:v>0.3245792063091113</c:v>
                </c:pt>
                <c:pt idx="5">
                  <c:v>0.35738391518046148</c:v>
                </c:pt>
                <c:pt idx="6">
                  <c:v>0.44592569370376162</c:v>
                </c:pt>
                <c:pt idx="7">
                  <c:v>0.38674166661423975</c:v>
                </c:pt>
                <c:pt idx="8">
                  <c:v>0.35221626762820529</c:v>
                </c:pt>
                <c:pt idx="9">
                  <c:v>0.39702186133701756</c:v>
                </c:pt>
                <c:pt idx="10">
                  <c:v>0.32597078920314659</c:v>
                </c:pt>
                <c:pt idx="11">
                  <c:v>0.26494626554061596</c:v>
                </c:pt>
                <c:pt idx="12">
                  <c:v>0.29149827780766552</c:v>
                </c:pt>
                <c:pt idx="13">
                  <c:v>0.23840248982335971</c:v>
                </c:pt>
                <c:pt idx="14">
                  <c:v>0.24593891962734166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D-4BA6-8768-766893887F70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Resultat!$D$9:$R$9</c:f>
              <c:numCache>
                <c:formatCode>###0%</c:formatCode>
                <c:ptCount val="15"/>
                <c:pt idx="0">
                  <c:v>0.61242839466835541</c:v>
                </c:pt>
                <c:pt idx="1">
                  <c:v>0.69038759550547713</c:v>
                </c:pt>
                <c:pt idx="2">
                  <c:v>0.67380651075211095</c:v>
                </c:pt>
                <c:pt idx="3">
                  <c:v>0.56495270305476208</c:v>
                </c:pt>
                <c:pt idx="4">
                  <c:v>0.53501271788121163</c:v>
                </c:pt>
                <c:pt idx="5">
                  <c:v>0.62211891323840041</c:v>
                </c:pt>
                <c:pt idx="6">
                  <c:v>0.6271320908693111</c:v>
                </c:pt>
                <c:pt idx="7">
                  <c:v>0.55635620285032994</c:v>
                </c:pt>
                <c:pt idx="8">
                  <c:v>0.50645650969744949</c:v>
                </c:pt>
                <c:pt idx="9">
                  <c:v>0.53946768511613419</c:v>
                </c:pt>
                <c:pt idx="10">
                  <c:v>0.36842004589043298</c:v>
                </c:pt>
                <c:pt idx="11">
                  <c:v>0.28470879520828296</c:v>
                </c:pt>
                <c:pt idx="12">
                  <c:v>0.28593172420393609</c:v>
                </c:pt>
                <c:pt idx="13">
                  <c:v>0.24675462199589887</c:v>
                </c:pt>
                <c:pt idx="14">
                  <c:v>0.2345556985089183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ED-4BA6-8768-766893887F70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Resultat!$D$18:$R$18</c:f>
              <c:numCache>
                <c:formatCode>###0%</c:formatCode>
                <c:ptCount val="15"/>
                <c:pt idx="0">
                  <c:v>0.28480044629409679</c:v>
                </c:pt>
                <c:pt idx="1">
                  <c:v>0.3017051814908196</c:v>
                </c:pt>
                <c:pt idx="2">
                  <c:v>0.28075551830239937</c:v>
                </c:pt>
                <c:pt idx="3">
                  <c:v>0.32762295669672103</c:v>
                </c:pt>
                <c:pt idx="4">
                  <c:v>0.35370269658330467</c:v>
                </c:pt>
                <c:pt idx="5">
                  <c:v>0.32113405923843635</c:v>
                </c:pt>
                <c:pt idx="6">
                  <c:v>0.295858023695595</c:v>
                </c:pt>
                <c:pt idx="7">
                  <c:v>0.31771415340095782</c:v>
                </c:pt>
                <c:pt idx="8">
                  <c:v>0.31385423007819885</c:v>
                </c:pt>
                <c:pt idx="9">
                  <c:v>0.34506703085500418</c:v>
                </c:pt>
                <c:pt idx="10">
                  <c:v>0.35285641364581805</c:v>
                </c:pt>
                <c:pt idx="11">
                  <c:v>0.34794721677452906</c:v>
                </c:pt>
                <c:pt idx="12">
                  <c:v>0.37614509627853876</c:v>
                </c:pt>
                <c:pt idx="13">
                  <c:v>0.3966704656356751</c:v>
                </c:pt>
                <c:pt idx="14">
                  <c:v>0.47728178584493269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ED-4BA6-8768-766893887F70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Resultat!$D$12:$R$12</c:f>
              <c:numCache>
                <c:formatCode>###0%</c:formatCode>
                <c:ptCount val="15"/>
                <c:pt idx="0">
                  <c:v>0.36122944021952719</c:v>
                </c:pt>
                <c:pt idx="1">
                  <c:v>0.40922621030385736</c:v>
                </c:pt>
                <c:pt idx="2">
                  <c:v>0.33338820678684777</c:v>
                </c:pt>
                <c:pt idx="3">
                  <c:v>0.30583722116939727</c:v>
                </c:pt>
                <c:pt idx="4">
                  <c:v>0.39794303786255097</c:v>
                </c:pt>
                <c:pt idx="5">
                  <c:v>0.50103469704853965</c:v>
                </c:pt>
                <c:pt idx="6">
                  <c:v>0.53643266332524964</c:v>
                </c:pt>
                <c:pt idx="7">
                  <c:v>0.47323227251486438</c:v>
                </c:pt>
                <c:pt idx="8">
                  <c:v>0.42802753321290654</c:v>
                </c:pt>
                <c:pt idx="9">
                  <c:v>0.5793223394937681</c:v>
                </c:pt>
                <c:pt idx="10">
                  <c:v>0.49455372572729694</c:v>
                </c:pt>
                <c:pt idx="11">
                  <c:v>0.38110053228164092</c:v>
                </c:pt>
                <c:pt idx="12">
                  <c:v>0.33774701643018262</c:v>
                </c:pt>
                <c:pt idx="13">
                  <c:v>0.28263069143454417</c:v>
                </c:pt>
                <c:pt idx="14">
                  <c:v>0.28536698862127691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50E-4FAF-9ADD-CE235CC2B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Hur tror du att </a:t>
            </a:r>
            <a:r>
              <a:rPr lang="sv-SE" b="1" u="sng"/>
              <a:t>bostadspriserna</a:t>
            </a:r>
            <a:r>
              <a:rPr lang="sv-SE" b="1"/>
              <a:t>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Resultat!$B$17</c:f>
              <c:strCache>
                <c:ptCount val="1"/>
                <c:pt idx="0">
                  <c:v>Kommer sjunka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0.11296882436570599"/>
                  <c:y val="0.189563665915812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05430772079582"/>
                      <c:h val="0.12669478409363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449-4532-A763-BF0725A5095B}"/>
                </c:ext>
              </c:extLst>
            </c:dLbl>
            <c:dLbl>
              <c:idx val="15"/>
              <c:layout>
                <c:manualLayout>
                  <c:x val="-4.3729904521128848E-2"/>
                  <c:y val="6.9936109755348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49-4532-A763-BF0725A50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Resultat!$C$17:$R$17</c:f>
              <c:numCache>
                <c:formatCode>###0%</c:formatCode>
                <c:ptCount val="16"/>
                <c:pt idx="0">
                  <c:v>0.46069124504622783</c:v>
                </c:pt>
                <c:pt idx="1">
                  <c:v>0.39526471186297196</c:v>
                </c:pt>
                <c:pt idx="2">
                  <c:v>0.36212516830050001</c:v>
                </c:pt>
                <c:pt idx="3">
                  <c:v>0.3790926113340341</c:v>
                </c:pt>
                <c:pt idx="4">
                  <c:v>0.32915986757254373</c:v>
                </c:pt>
                <c:pt idx="5">
                  <c:v>0.25053346675831428</c:v>
                </c:pt>
                <c:pt idx="6">
                  <c:v>0.29896266662087506</c:v>
                </c:pt>
                <c:pt idx="7">
                  <c:v>0.31045045450925629</c:v>
                </c:pt>
                <c:pt idx="8">
                  <c:v>0.24461248775761205</c:v>
                </c:pt>
                <c:pt idx="9">
                  <c:v>0.26209499828439287</c:v>
                </c:pt>
                <c:pt idx="10">
                  <c:v>0.30680486731227274</c:v>
                </c:pt>
                <c:pt idx="11">
                  <c:v>0.27705402709518195</c:v>
                </c:pt>
                <c:pt idx="12">
                  <c:v>0.21830797755371439</c:v>
                </c:pt>
                <c:pt idx="13">
                  <c:v>0.20594865920038827</c:v>
                </c:pt>
                <c:pt idx="14">
                  <c:v>0.18910287420001379</c:v>
                </c:pt>
                <c:pt idx="15">
                  <c:v>0.14610602093833086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9-4532-A763-BF0725A5095B}"/>
            </c:ext>
          </c:extLst>
        </c:ser>
        <c:ser>
          <c:idx val="2"/>
          <c:order val="1"/>
          <c:tx>
            <c:strRef>
              <c:f>Resultat!$B$18</c:f>
              <c:strCache>
                <c:ptCount val="1"/>
                <c:pt idx="0">
                  <c:v>Kommer stiga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3.887102624100347E-2"/>
                  <c:y val="-0.136191371628836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49-4532-A763-BF0725A5095B}"/>
                </c:ext>
              </c:extLst>
            </c:dLbl>
            <c:dLbl>
              <c:idx val="15"/>
              <c:layout>
                <c:manualLayout>
                  <c:x val="-3.6441587100940712E-2"/>
                  <c:y val="-6.9936109755348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49-4532-A763-BF0725A50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Resultat!$C$18:$R$18</c:f>
              <c:numCache>
                <c:formatCode>###0%</c:formatCode>
                <c:ptCount val="16"/>
                <c:pt idx="0">
                  <c:v>0.25885243871011843</c:v>
                </c:pt>
                <c:pt idx="1">
                  <c:v>0.28480044629409679</c:v>
                </c:pt>
                <c:pt idx="2">
                  <c:v>0.3017051814908196</c:v>
                </c:pt>
                <c:pt idx="3">
                  <c:v>0.28075551830239937</c:v>
                </c:pt>
                <c:pt idx="4">
                  <c:v>0.32762295669672103</c:v>
                </c:pt>
                <c:pt idx="5">
                  <c:v>0.35370269658330467</c:v>
                </c:pt>
                <c:pt idx="6">
                  <c:v>0.32113405923843635</c:v>
                </c:pt>
                <c:pt idx="7">
                  <c:v>0.295858023695595</c:v>
                </c:pt>
                <c:pt idx="8">
                  <c:v>0.31771415340095782</c:v>
                </c:pt>
                <c:pt idx="9">
                  <c:v>0.31385423007819885</c:v>
                </c:pt>
                <c:pt idx="10">
                  <c:v>0.34506703085500418</c:v>
                </c:pt>
                <c:pt idx="11">
                  <c:v>0.35285641364581805</c:v>
                </c:pt>
                <c:pt idx="12">
                  <c:v>0.34794721677452906</c:v>
                </c:pt>
                <c:pt idx="13">
                  <c:v>0.37614509627853876</c:v>
                </c:pt>
                <c:pt idx="14">
                  <c:v>0.3966704656356751</c:v>
                </c:pt>
                <c:pt idx="15">
                  <c:v>0.47728178584493269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49-4532-A763-BF0725A50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582832"/>
        <c:axId val="2108561232"/>
      </c:lineChart>
      <c:catAx>
        <c:axId val="21085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8561232"/>
        <c:crosses val="autoZero"/>
        <c:auto val="1"/>
        <c:lblAlgn val="ctr"/>
        <c:lblOffset val="100"/>
        <c:noMultiLvlLbl val="0"/>
      </c:catAx>
      <c:valAx>
        <c:axId val="21085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858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400" b="1"/>
              <a:t>Hur tror du att </a:t>
            </a:r>
            <a:r>
              <a:rPr lang="sv-SE" sz="1400" b="1" u="sng"/>
              <a:t>inflationstakten</a:t>
            </a:r>
            <a:r>
              <a:rPr lang="sv-SE" sz="1400" b="1"/>
              <a:t>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Resultat!$B$14</c:f>
              <c:strCache>
                <c:ptCount val="1"/>
                <c:pt idx="0">
                  <c:v>Kommer sjunka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4.1256238119006E-2"/>
                  <c:y val="-8.0847387101572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5-442B-9904-A13F0BD50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Resultat!$C$14:$R$14</c:f>
              <c:numCache>
                <c:formatCode>###0%</c:formatCode>
                <c:ptCount val="16"/>
                <c:pt idx="0">
                  <c:v>0.1624212711779521</c:v>
                </c:pt>
                <c:pt idx="1">
                  <c:v>0.20217138372764543</c:v>
                </c:pt>
                <c:pt idx="2">
                  <c:v>0.13307364835523647</c:v>
                </c:pt>
                <c:pt idx="3">
                  <c:v>0.23571766481150749</c:v>
                </c:pt>
                <c:pt idx="4">
                  <c:v>0.28158593952232158</c:v>
                </c:pt>
                <c:pt idx="5">
                  <c:v>0.30572345270269741</c:v>
                </c:pt>
                <c:pt idx="6">
                  <c:v>0.24668009346986053</c:v>
                </c:pt>
                <c:pt idx="7">
                  <c:v>0.15613248961270143</c:v>
                </c:pt>
                <c:pt idx="8">
                  <c:v>0.17309596095082203</c:v>
                </c:pt>
                <c:pt idx="9">
                  <c:v>0.22253536927483572</c:v>
                </c:pt>
                <c:pt idx="10">
                  <c:v>0.20640371040782038</c:v>
                </c:pt>
                <c:pt idx="11">
                  <c:v>0.28958788066297686</c:v>
                </c:pt>
                <c:pt idx="12">
                  <c:v>0.29036630959874032</c:v>
                </c:pt>
                <c:pt idx="13">
                  <c:v>0.31217173248025021</c:v>
                </c:pt>
                <c:pt idx="14">
                  <c:v>0.28907851064275941</c:v>
                </c:pt>
                <c:pt idx="15">
                  <c:v>0.32871180835571329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5-442B-9904-A13F0BD50D13}"/>
            </c:ext>
          </c:extLst>
        </c:ser>
        <c:ser>
          <c:idx val="2"/>
          <c:order val="1"/>
          <c:tx>
            <c:strRef>
              <c:f>Resultat!$B$15</c:f>
              <c:strCache>
                <c:ptCount val="1"/>
                <c:pt idx="0">
                  <c:v>Kommer stiga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4.6109913191830408E-2"/>
                  <c:y val="8.81971495653512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5-442B-9904-A13F0BD50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Resultat!$C$15:$R$15</c:f>
              <c:numCache>
                <c:formatCode>###0%</c:formatCode>
                <c:ptCount val="16"/>
                <c:pt idx="0">
                  <c:v>0.52966063417188747</c:v>
                </c:pt>
                <c:pt idx="1">
                  <c:v>0.44721657276396065</c:v>
                </c:pt>
                <c:pt idx="2">
                  <c:v>0.57003693283532753</c:v>
                </c:pt>
                <c:pt idx="3">
                  <c:v>0.43271114065816446</c:v>
                </c:pt>
                <c:pt idx="4">
                  <c:v>0.34750177299144913</c:v>
                </c:pt>
                <c:pt idx="5">
                  <c:v>0.3245792063091113</c:v>
                </c:pt>
                <c:pt idx="6">
                  <c:v>0.35738391518046148</c:v>
                </c:pt>
                <c:pt idx="7">
                  <c:v>0.44592569370376162</c:v>
                </c:pt>
                <c:pt idx="8">
                  <c:v>0.38674166661423975</c:v>
                </c:pt>
                <c:pt idx="9">
                  <c:v>0.35221626762820529</c:v>
                </c:pt>
                <c:pt idx="10">
                  <c:v>0.39702186133701756</c:v>
                </c:pt>
                <c:pt idx="11">
                  <c:v>0.32597078920314659</c:v>
                </c:pt>
                <c:pt idx="12">
                  <c:v>0.26494626554061596</c:v>
                </c:pt>
                <c:pt idx="13">
                  <c:v>0.29149827780766552</c:v>
                </c:pt>
                <c:pt idx="14">
                  <c:v>0.23840248982335971</c:v>
                </c:pt>
                <c:pt idx="15">
                  <c:v>0.24593891962734166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5-442B-9904-A13F0BD5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5326608"/>
        <c:axId val="1995328048"/>
      </c:lineChart>
      <c:catAx>
        <c:axId val="19953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95328048"/>
        <c:crosses val="autoZero"/>
        <c:auto val="1"/>
        <c:lblAlgn val="ctr"/>
        <c:lblOffset val="100"/>
        <c:noMultiLvlLbl val="0"/>
      </c:catAx>
      <c:valAx>
        <c:axId val="199532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9532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400" b="1"/>
              <a:t>Hur tror du att </a:t>
            </a:r>
            <a:r>
              <a:rPr lang="sv-SE" sz="1400" b="1" u="sng"/>
              <a:t>bolåneräntorna</a:t>
            </a:r>
            <a:r>
              <a:rPr lang="sv-SE" sz="1400" b="1"/>
              <a:t>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Resultat!$B$8</c:f>
              <c:strCache>
                <c:ptCount val="1"/>
                <c:pt idx="0">
                  <c:v>Kommer sjunka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Resultat!$C$8:$R$8</c:f>
              <c:numCache>
                <c:formatCode>###0%</c:formatCode>
                <c:ptCount val="16"/>
                <c:pt idx="0">
                  <c:v>8.3294656980178447E-2</c:v>
                </c:pt>
                <c:pt idx="1">
                  <c:v>0.14168444636276623</c:v>
                </c:pt>
                <c:pt idx="2">
                  <c:v>8.5444533007837678E-2</c:v>
                </c:pt>
                <c:pt idx="3">
                  <c:v>6.8171067720503672E-2</c:v>
                </c:pt>
                <c:pt idx="4">
                  <c:v>9.5984033480033523E-2</c:v>
                </c:pt>
                <c:pt idx="5">
                  <c:v>0.11192121829883024</c:v>
                </c:pt>
                <c:pt idx="6">
                  <c:v>8.8343898254838196E-2</c:v>
                </c:pt>
                <c:pt idx="7">
                  <c:v>9.3889565010471965E-2</c:v>
                </c:pt>
                <c:pt idx="8">
                  <c:v>6.8613858384728485E-2</c:v>
                </c:pt>
                <c:pt idx="9">
                  <c:v>9.3718916509892711E-2</c:v>
                </c:pt>
                <c:pt idx="10">
                  <c:v>0.12403017460215308</c:v>
                </c:pt>
                <c:pt idx="11">
                  <c:v>0.25085440854704055</c:v>
                </c:pt>
                <c:pt idx="12">
                  <c:v>0.31183672752834801</c:v>
                </c:pt>
                <c:pt idx="13">
                  <c:v>0.32568344005441557</c:v>
                </c:pt>
                <c:pt idx="14">
                  <c:v>0.32896959280757698</c:v>
                </c:pt>
                <c:pt idx="15">
                  <c:v>0.33683111766766222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2-401A-9B4C-BC4BBC3A5032}"/>
            </c:ext>
          </c:extLst>
        </c:ser>
        <c:ser>
          <c:idx val="2"/>
          <c:order val="1"/>
          <c:tx>
            <c:strRef>
              <c:f>Resultat!$B$9</c:f>
              <c:strCache>
                <c:ptCount val="1"/>
                <c:pt idx="0">
                  <c:v>Kommer stiga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Resultat!$C$6:$R$6</c:f>
              <c:strCache>
                <c:ptCount val="16"/>
                <c:pt idx="0">
                  <c:v>23-jan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24-jan</c:v>
                </c:pt>
                <c:pt idx="13">
                  <c:v>Feb</c:v>
                </c:pt>
                <c:pt idx="14">
                  <c:v>Mars</c:v>
                </c:pt>
                <c:pt idx="15">
                  <c:v>April</c:v>
                </c:pt>
              </c:strCache>
            </c:strRef>
          </c:cat>
          <c:val>
            <c:numRef>
              <c:f>Resultat!$C$9:$R$9</c:f>
              <c:numCache>
                <c:formatCode>###0%</c:formatCode>
                <c:ptCount val="16"/>
                <c:pt idx="0">
                  <c:v>0.66808603147638834</c:v>
                </c:pt>
                <c:pt idx="1">
                  <c:v>0.61242839466835541</c:v>
                </c:pt>
                <c:pt idx="2">
                  <c:v>0.69038759550547713</c:v>
                </c:pt>
                <c:pt idx="3">
                  <c:v>0.67380651075211095</c:v>
                </c:pt>
                <c:pt idx="4">
                  <c:v>0.56495270305476208</c:v>
                </c:pt>
                <c:pt idx="5">
                  <c:v>0.53501271788121163</c:v>
                </c:pt>
                <c:pt idx="6">
                  <c:v>0.62211891323840041</c:v>
                </c:pt>
                <c:pt idx="7">
                  <c:v>0.6271320908693111</c:v>
                </c:pt>
                <c:pt idx="8">
                  <c:v>0.55635620285032994</c:v>
                </c:pt>
                <c:pt idx="9">
                  <c:v>0.50645650969744949</c:v>
                </c:pt>
                <c:pt idx="10">
                  <c:v>0.53946768511613419</c:v>
                </c:pt>
                <c:pt idx="11">
                  <c:v>0.36842004589043298</c:v>
                </c:pt>
                <c:pt idx="12">
                  <c:v>0.28470879520828296</c:v>
                </c:pt>
                <c:pt idx="13">
                  <c:v>0.28593172420393609</c:v>
                </c:pt>
                <c:pt idx="14">
                  <c:v>0.24675462199589887</c:v>
                </c:pt>
                <c:pt idx="15">
                  <c:v>0.2345556985089183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2-401A-9B4C-BC4BBC3A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562672"/>
        <c:axId val="2108566512"/>
      </c:lineChart>
      <c:catAx>
        <c:axId val="210856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8566512"/>
        <c:crosses val="autoZero"/>
        <c:auto val="1"/>
        <c:lblAlgn val="ctr"/>
        <c:lblOffset val="100"/>
        <c:noMultiLvlLbl val="0"/>
      </c:catAx>
      <c:valAx>
        <c:axId val="21085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856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Resultat!$D$14:$R$14</c:f>
              <c:numCache>
                <c:formatCode>###0%</c:formatCode>
                <c:ptCount val="15"/>
                <c:pt idx="0">
                  <c:v>0.20217138372764543</c:v>
                </c:pt>
                <c:pt idx="1">
                  <c:v>0.13307364835523647</c:v>
                </c:pt>
                <c:pt idx="2">
                  <c:v>0.23571766481150749</c:v>
                </c:pt>
                <c:pt idx="3">
                  <c:v>0.28158593952232158</c:v>
                </c:pt>
                <c:pt idx="4">
                  <c:v>0.30572345270269741</c:v>
                </c:pt>
                <c:pt idx="5">
                  <c:v>0.24668009346986053</c:v>
                </c:pt>
                <c:pt idx="6">
                  <c:v>0.15613248961270143</c:v>
                </c:pt>
                <c:pt idx="7">
                  <c:v>0.17309596095082203</c:v>
                </c:pt>
                <c:pt idx="8">
                  <c:v>0.22253536927483572</c:v>
                </c:pt>
                <c:pt idx="9">
                  <c:v>0.20640371040782038</c:v>
                </c:pt>
                <c:pt idx="10">
                  <c:v>0.28958788066297686</c:v>
                </c:pt>
                <c:pt idx="11">
                  <c:v>0.29036630959874032</c:v>
                </c:pt>
                <c:pt idx="12">
                  <c:v>0.31217173248025021</c:v>
                </c:pt>
                <c:pt idx="13">
                  <c:v>0.28907851064275941</c:v>
                </c:pt>
                <c:pt idx="14">
                  <c:v>0.32871180835571329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5-4A74-A4EC-8983914B9243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Resultat!$D$8:$R$8</c:f>
              <c:numCache>
                <c:formatCode>###0%</c:formatCode>
                <c:ptCount val="15"/>
                <c:pt idx="0">
                  <c:v>0.14168444636276623</c:v>
                </c:pt>
                <c:pt idx="1">
                  <c:v>8.5444533007837678E-2</c:v>
                </c:pt>
                <c:pt idx="2">
                  <c:v>6.8171067720503672E-2</c:v>
                </c:pt>
                <c:pt idx="3">
                  <c:v>9.5984033480033523E-2</c:v>
                </c:pt>
                <c:pt idx="4">
                  <c:v>0.11192121829883024</c:v>
                </c:pt>
                <c:pt idx="5">
                  <c:v>8.8343898254838196E-2</c:v>
                </c:pt>
                <c:pt idx="6">
                  <c:v>9.3889565010471965E-2</c:v>
                </c:pt>
                <c:pt idx="7">
                  <c:v>6.8613858384728485E-2</c:v>
                </c:pt>
                <c:pt idx="8">
                  <c:v>9.3718916509892711E-2</c:v>
                </c:pt>
                <c:pt idx="9">
                  <c:v>0.12403017460215308</c:v>
                </c:pt>
                <c:pt idx="10">
                  <c:v>0.25085440854704055</c:v>
                </c:pt>
                <c:pt idx="11">
                  <c:v>0.31183672752834801</c:v>
                </c:pt>
                <c:pt idx="12">
                  <c:v>0.32568344005441557</c:v>
                </c:pt>
                <c:pt idx="13">
                  <c:v>0.32896959280757698</c:v>
                </c:pt>
                <c:pt idx="14">
                  <c:v>0.33683111766766222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75-4A74-A4EC-8983914B9243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Resultat!$D$17:$R$17</c:f>
              <c:numCache>
                <c:formatCode>###0%</c:formatCode>
                <c:ptCount val="15"/>
                <c:pt idx="0">
                  <c:v>0.39526471186297196</c:v>
                </c:pt>
                <c:pt idx="1">
                  <c:v>0.36212516830050001</c:v>
                </c:pt>
                <c:pt idx="2">
                  <c:v>0.3790926113340341</c:v>
                </c:pt>
                <c:pt idx="3">
                  <c:v>0.32915986757254373</c:v>
                </c:pt>
                <c:pt idx="4">
                  <c:v>0.25053346675831428</c:v>
                </c:pt>
                <c:pt idx="5">
                  <c:v>0.29896266662087506</c:v>
                </c:pt>
                <c:pt idx="6">
                  <c:v>0.31045045450925629</c:v>
                </c:pt>
                <c:pt idx="7">
                  <c:v>0.24461248775761205</c:v>
                </c:pt>
                <c:pt idx="8">
                  <c:v>0.26209499828439287</c:v>
                </c:pt>
                <c:pt idx="9">
                  <c:v>0.30680486731227274</c:v>
                </c:pt>
                <c:pt idx="10">
                  <c:v>0.27705402709518195</c:v>
                </c:pt>
                <c:pt idx="11">
                  <c:v>0.21830797755371439</c:v>
                </c:pt>
                <c:pt idx="12">
                  <c:v>0.20594865920038827</c:v>
                </c:pt>
                <c:pt idx="13">
                  <c:v>0.18910287420001379</c:v>
                </c:pt>
                <c:pt idx="14">
                  <c:v>0.14610602093833086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75-4A74-A4EC-8983914B9243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Resultat!$D$6:$R$6</c:f>
              <c:strCache>
                <c:ptCount val="15"/>
                <c:pt idx="0">
                  <c:v>Feb</c:v>
                </c:pt>
                <c:pt idx="1">
                  <c:v>Mars</c:v>
                </c:pt>
                <c:pt idx="2">
                  <c:v>April</c:v>
                </c:pt>
                <c:pt idx="3">
                  <c:v>Maj</c:v>
                </c:pt>
                <c:pt idx="4">
                  <c:v>Juni</c:v>
                </c:pt>
                <c:pt idx="5">
                  <c:v>Juli</c:v>
                </c:pt>
                <c:pt idx="6">
                  <c:v>Aug</c:v>
                </c:pt>
                <c:pt idx="7">
                  <c:v>Sept</c:v>
                </c:pt>
                <c:pt idx="8">
                  <c:v>Okt</c:v>
                </c:pt>
                <c:pt idx="9">
                  <c:v>Nov</c:v>
                </c:pt>
                <c:pt idx="10">
                  <c:v>Dec</c:v>
                </c:pt>
                <c:pt idx="11">
                  <c:v>24-jan</c:v>
                </c:pt>
                <c:pt idx="12">
                  <c:v>Feb</c:v>
                </c:pt>
                <c:pt idx="13">
                  <c:v>Mars</c:v>
                </c:pt>
                <c:pt idx="14">
                  <c:v>April</c:v>
                </c:pt>
              </c:strCache>
            </c:strRef>
          </c:cat>
          <c:val>
            <c:numRef>
              <c:f>Resultat!$D$11:$R$11</c:f>
              <c:numCache>
                <c:formatCode>###0%</c:formatCode>
                <c:ptCount val="15"/>
                <c:pt idx="0">
                  <c:v>0.27846390993495179</c:v>
                </c:pt>
                <c:pt idx="1">
                  <c:v>0.23876583605967056</c:v>
                </c:pt>
                <c:pt idx="2">
                  <c:v>0.24795552409589894</c:v>
                </c:pt>
                <c:pt idx="3">
                  <c:v>0.26341557623775236</c:v>
                </c:pt>
                <c:pt idx="4">
                  <c:v>0.19074952802942144</c:v>
                </c:pt>
                <c:pt idx="5">
                  <c:v>0.14477190645013965</c:v>
                </c:pt>
                <c:pt idx="6">
                  <c:v>9.0837441498072907E-2</c:v>
                </c:pt>
                <c:pt idx="7">
                  <c:v>0.12367036088899862</c:v>
                </c:pt>
                <c:pt idx="8">
                  <c:v>0.11771179161367291</c:v>
                </c:pt>
                <c:pt idx="9">
                  <c:v>8.854812374991114E-2</c:v>
                </c:pt>
                <c:pt idx="10">
                  <c:v>0.13383696987284779</c:v>
                </c:pt>
                <c:pt idx="11">
                  <c:v>0.20509814917893895</c:v>
                </c:pt>
                <c:pt idx="12">
                  <c:v>0.21295352891529551</c:v>
                </c:pt>
                <c:pt idx="13">
                  <c:v>0.23123055274859813</c:v>
                </c:pt>
                <c:pt idx="14">
                  <c:v>0.23387224122022904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75-4A74-A4EC-8983914B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spPr>
            <a:ln w="19050"/>
          </c:spPr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4-445E-ADED-F922A0A40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Resultat!$L$15:$Q$15</c:f>
              <c:numCache>
                <c:formatCode>###0%</c:formatCode>
                <c:ptCount val="6"/>
                <c:pt idx="0">
                  <c:v>0.35221626762820529</c:v>
                </c:pt>
                <c:pt idx="1">
                  <c:v>0.39702186133701756</c:v>
                </c:pt>
                <c:pt idx="2">
                  <c:v>0.32597078920314659</c:v>
                </c:pt>
                <c:pt idx="3">
                  <c:v>0.26494626554061596</c:v>
                </c:pt>
                <c:pt idx="4">
                  <c:v>0.29149827780766552</c:v>
                </c:pt>
                <c:pt idx="5">
                  <c:v>0.23840248982335971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9-4732-98E2-EF2A1B023B4C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spPr>
            <a:ln w="19050"/>
          </c:spPr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4-445E-ADED-F922A0A40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Resultat!$L$9:$Q$9</c:f>
              <c:numCache>
                <c:formatCode>###0%</c:formatCode>
                <c:ptCount val="6"/>
                <c:pt idx="0">
                  <c:v>0.50645650969744949</c:v>
                </c:pt>
                <c:pt idx="1">
                  <c:v>0.53946768511613419</c:v>
                </c:pt>
                <c:pt idx="2">
                  <c:v>0.36842004589043298</c:v>
                </c:pt>
                <c:pt idx="3">
                  <c:v>0.28470879520828296</c:v>
                </c:pt>
                <c:pt idx="4">
                  <c:v>0.28593172420393609</c:v>
                </c:pt>
                <c:pt idx="5">
                  <c:v>0.24675462199589887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9-4732-98E2-EF2A1B023B4C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F4-445E-ADED-F922A0A40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Resultat!$L$18:$Q$18</c:f>
              <c:numCache>
                <c:formatCode>###0%</c:formatCode>
                <c:ptCount val="6"/>
                <c:pt idx="0">
                  <c:v>0.31385423007819885</c:v>
                </c:pt>
                <c:pt idx="1">
                  <c:v>0.34506703085500418</c:v>
                </c:pt>
                <c:pt idx="2">
                  <c:v>0.35285641364581805</c:v>
                </c:pt>
                <c:pt idx="3">
                  <c:v>0.34794721677452906</c:v>
                </c:pt>
                <c:pt idx="4">
                  <c:v>0.37614509627853876</c:v>
                </c:pt>
                <c:pt idx="5">
                  <c:v>0.3966704656356751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19-4732-98E2-EF2A1B023B4C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F4-445E-ADED-F922A0A40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Resultat!$L$12:$Q$12</c:f>
              <c:numCache>
                <c:formatCode>###0%</c:formatCode>
                <c:ptCount val="6"/>
                <c:pt idx="0">
                  <c:v>0.42802753321290654</c:v>
                </c:pt>
                <c:pt idx="1">
                  <c:v>0.5793223394937681</c:v>
                </c:pt>
                <c:pt idx="2">
                  <c:v>0.49455372572729694</c:v>
                </c:pt>
                <c:pt idx="3">
                  <c:v>0.38110053228164092</c:v>
                </c:pt>
                <c:pt idx="4">
                  <c:v>0.33774701643018262</c:v>
                </c:pt>
                <c:pt idx="5">
                  <c:v>0.28263069143454417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19-4732-98E2-EF2A1B02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marker>
            <c:symbol val="none"/>
          </c:marker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Resultat!$L$14:$Q$14</c:f>
              <c:numCache>
                <c:formatCode>###0%</c:formatCode>
                <c:ptCount val="6"/>
                <c:pt idx="0">
                  <c:v>0.22253536927483572</c:v>
                </c:pt>
                <c:pt idx="1">
                  <c:v>0.20640371040782038</c:v>
                </c:pt>
                <c:pt idx="2">
                  <c:v>0.28958788066297686</c:v>
                </c:pt>
                <c:pt idx="3">
                  <c:v>0.29036630959874032</c:v>
                </c:pt>
                <c:pt idx="4">
                  <c:v>0.31217173248025021</c:v>
                </c:pt>
                <c:pt idx="5">
                  <c:v>0.28907851064275941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0-4F68-AC7D-DF647CB8D1A2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marker>
            <c:symbol val="none"/>
          </c:marker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Resultat!$L$8:$Q$8</c:f>
              <c:numCache>
                <c:formatCode>###0%</c:formatCode>
                <c:ptCount val="6"/>
                <c:pt idx="0">
                  <c:v>9.3718916509892711E-2</c:v>
                </c:pt>
                <c:pt idx="1">
                  <c:v>0.12403017460215308</c:v>
                </c:pt>
                <c:pt idx="2">
                  <c:v>0.25085440854704055</c:v>
                </c:pt>
                <c:pt idx="3">
                  <c:v>0.31183672752834801</c:v>
                </c:pt>
                <c:pt idx="4">
                  <c:v>0.32568344005441557</c:v>
                </c:pt>
                <c:pt idx="5">
                  <c:v>0.32896959280757698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50-4F68-AC7D-DF647CB8D1A2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marker>
            <c:symbol val="none"/>
          </c:marker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Resultat!$L$17:$Q$17</c:f>
              <c:numCache>
                <c:formatCode>###0%</c:formatCode>
                <c:ptCount val="6"/>
                <c:pt idx="0">
                  <c:v>0.26209499828439287</c:v>
                </c:pt>
                <c:pt idx="1">
                  <c:v>0.30680486731227274</c:v>
                </c:pt>
                <c:pt idx="2">
                  <c:v>0.27705402709518195</c:v>
                </c:pt>
                <c:pt idx="3">
                  <c:v>0.21830797755371439</c:v>
                </c:pt>
                <c:pt idx="4">
                  <c:v>0.20594865920038827</c:v>
                </c:pt>
                <c:pt idx="5">
                  <c:v>0.18910287420001379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50-4F68-AC7D-DF647CB8D1A2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Resultat!$L$6:$Q$6</c:f>
              <c:strCache>
                <c:ptCount val="6"/>
                <c:pt idx="0">
                  <c:v>Okt</c:v>
                </c:pt>
                <c:pt idx="1">
                  <c:v>Nov</c:v>
                </c:pt>
                <c:pt idx="2">
                  <c:v>Dec</c:v>
                </c:pt>
                <c:pt idx="3">
                  <c:v>24-jan</c:v>
                </c:pt>
                <c:pt idx="4">
                  <c:v>Feb</c:v>
                </c:pt>
                <c:pt idx="5">
                  <c:v>Mars</c:v>
                </c:pt>
              </c:strCache>
            </c:strRef>
          </c:cat>
          <c:val>
            <c:numRef>
              <c:f>Resultat!$L$11:$Q$11</c:f>
              <c:numCache>
                <c:formatCode>###0%</c:formatCode>
                <c:ptCount val="6"/>
                <c:pt idx="0">
                  <c:v>0.11771179161367291</c:v>
                </c:pt>
                <c:pt idx="1">
                  <c:v>8.854812374991114E-2</c:v>
                </c:pt>
                <c:pt idx="2">
                  <c:v>0.13383696987284779</c:v>
                </c:pt>
                <c:pt idx="3">
                  <c:v>0.20509814917893895</c:v>
                </c:pt>
                <c:pt idx="4">
                  <c:v>0.21295352891529551</c:v>
                </c:pt>
                <c:pt idx="5">
                  <c:v>0.23123055274859813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50-4F68-AC7D-DF647CB8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Bostadspriser: andel</a:t>
            </a:r>
            <a:r>
              <a:rPr lang="sv-SE" sz="1000" baseline="0"/>
              <a:t> optimister/pessimister </a:t>
            </a:r>
            <a:endParaRPr lang="sv-SE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6-43C0-BC08-C17CDB4CB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Resultat!$E$20:$R$20</c:f>
              <c:strCache>
                <c:ptCount val="14"/>
                <c:pt idx="0">
                  <c:v>Mars</c:v>
                </c:pt>
                <c:pt idx="1">
                  <c:v>April</c:v>
                </c:pt>
                <c:pt idx="2">
                  <c:v>Maj</c:v>
                </c:pt>
                <c:pt idx="3">
                  <c:v>Juni</c:v>
                </c:pt>
                <c:pt idx="4">
                  <c:v>Juli</c:v>
                </c:pt>
                <c:pt idx="5">
                  <c:v>Aug</c:v>
                </c:pt>
                <c:pt idx="6">
                  <c:v>Sept</c:v>
                </c:pt>
                <c:pt idx="7">
                  <c:v>Okt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  <c:pt idx="13">
                  <c:v>April</c:v>
                </c:pt>
              </c:strCache>
            </c:strRef>
          </c:cat>
          <c:val>
            <c:numRef>
              <c:f>Resultat!$E$21:$R$21</c:f>
              <c:numCache>
                <c:formatCode>0%</c:formatCode>
                <c:ptCount val="14"/>
                <c:pt idx="0">
                  <c:v>-0.16684834995932263</c:v>
                </c:pt>
                <c:pt idx="1">
                  <c:v>-0.25940123888351352</c:v>
                </c:pt>
                <c:pt idx="2">
                  <c:v>-4.6691927760117435E-3</c:v>
                </c:pt>
                <c:pt idx="3">
                  <c:v>0.4117981967036608</c:v>
                </c:pt>
                <c:pt idx="4">
                  <c:v>7.4161074585535447E-2</c:v>
                </c:pt>
                <c:pt idx="5">
                  <c:v>-4.700405685257647E-2</c:v>
                </c:pt>
                <c:pt idx="6">
                  <c:v>0.29884682631486359</c:v>
                </c:pt>
                <c:pt idx="7">
                  <c:v>0.19748271478894575</c:v>
                </c:pt>
                <c:pt idx="8">
                  <c:v>0.12471172272435749</c:v>
                </c:pt>
                <c:pt idx="9">
                  <c:v>0.2736014608608961</c:v>
                </c:pt>
                <c:pt idx="10">
                  <c:v>0.5938364720955609</c:v>
                </c:pt>
                <c:pt idx="11">
                  <c:v>0.82640225840241666</c:v>
                </c:pt>
                <c:pt idx="12">
                  <c:v>1.0976437683126772</c:v>
                </c:pt>
                <c:pt idx="13">
                  <c:v>2.2666811592000449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6DB-BD11-AAA38CF19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 b="1" i="0" u="none" strike="noStrike" kern="1200" spc="0" baseline="0">
                <a:solidFill>
                  <a:sysClr val="windowText" lastClr="000000"/>
                </a:solidFill>
              </a:rPr>
              <a:t>Bolåneräntor: andel optimister/pessimister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D7-496E-9620-A4AC934A1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Resultat!$G$20:$R$20</c:f>
              <c:strCache>
                <c:ptCount val="12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Resultat!$G$22:$R$22</c:f>
              <c:numCache>
                <c:formatCode>0%</c:formatCode>
                <c:ptCount val="12"/>
                <c:pt idx="0">
                  <c:v>-0.83010253254646416</c:v>
                </c:pt>
                <c:pt idx="1">
                  <c:v>-0.79080643401886386</c:v>
                </c:pt>
                <c:pt idx="2">
                  <c:v>-0.8579951575576289</c:v>
                </c:pt>
                <c:pt idx="3">
                  <c:v>-0.8502874173121564</c:v>
                </c:pt>
                <c:pt idx="4">
                  <c:v>-0.87667278978250762</c:v>
                </c:pt>
                <c:pt idx="5">
                  <c:v>-0.81495169927645084</c:v>
                </c:pt>
                <c:pt idx="6">
                  <c:v>-0.77008785136879432</c:v>
                </c:pt>
                <c:pt idx="7">
                  <c:v>-0.31910760192010856</c:v>
                </c:pt>
                <c:pt idx="8">
                  <c:v>9.5283084950779973E-2</c:v>
                </c:pt>
                <c:pt idx="9">
                  <c:v>0.13902520247150751</c:v>
                </c:pt>
                <c:pt idx="10">
                  <c:v>0.33318513001569849</c:v>
                </c:pt>
                <c:pt idx="11">
                  <c:v>0.43603894430582413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E-41A1-A9F2-B3D1D7CA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bolåneräntorna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Resultat!$B$9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Resultat!$F$9:$R$9</c:f>
              <c:numCache>
                <c:formatCode>###0%</c:formatCode>
                <c:ptCount val="13"/>
                <c:pt idx="0">
                  <c:v>0.67380651075211095</c:v>
                </c:pt>
                <c:pt idx="1">
                  <c:v>0.56495270305476208</c:v>
                </c:pt>
                <c:pt idx="2">
                  <c:v>0.53501271788121163</c:v>
                </c:pt>
                <c:pt idx="3">
                  <c:v>0.62211891323840041</c:v>
                </c:pt>
                <c:pt idx="4">
                  <c:v>0.6271320908693111</c:v>
                </c:pt>
                <c:pt idx="5">
                  <c:v>0.55635620285032994</c:v>
                </c:pt>
                <c:pt idx="6">
                  <c:v>0.50645650969744949</c:v>
                </c:pt>
                <c:pt idx="7">
                  <c:v>0.53946768511613419</c:v>
                </c:pt>
                <c:pt idx="8">
                  <c:v>0.36842004589043298</c:v>
                </c:pt>
                <c:pt idx="9">
                  <c:v>0.28470879520828296</c:v>
                </c:pt>
                <c:pt idx="10">
                  <c:v>0.28593172420393609</c:v>
                </c:pt>
                <c:pt idx="11">
                  <c:v>0.24675462199589887</c:v>
                </c:pt>
                <c:pt idx="12">
                  <c:v>0.2345556985089183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8-4486-BAEE-AD938B1294E8}"/>
            </c:ext>
          </c:extLst>
        </c:ser>
        <c:ser>
          <c:idx val="1"/>
          <c:order val="1"/>
          <c:tx>
            <c:strRef>
              <c:f>Resultat!$B$8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Resultat!$F$8:$R$8</c:f>
              <c:numCache>
                <c:formatCode>###0%</c:formatCode>
                <c:ptCount val="13"/>
                <c:pt idx="0">
                  <c:v>6.8171067720503672E-2</c:v>
                </c:pt>
                <c:pt idx="1">
                  <c:v>9.5984033480033523E-2</c:v>
                </c:pt>
                <c:pt idx="2">
                  <c:v>0.11192121829883024</c:v>
                </c:pt>
                <c:pt idx="3">
                  <c:v>8.8343898254838196E-2</c:v>
                </c:pt>
                <c:pt idx="4">
                  <c:v>9.3889565010471965E-2</c:v>
                </c:pt>
                <c:pt idx="5">
                  <c:v>6.8613858384728485E-2</c:v>
                </c:pt>
                <c:pt idx="6">
                  <c:v>9.3718916509892711E-2</c:v>
                </c:pt>
                <c:pt idx="7">
                  <c:v>0.12403017460215308</c:v>
                </c:pt>
                <c:pt idx="8">
                  <c:v>0.25085440854704055</c:v>
                </c:pt>
                <c:pt idx="9">
                  <c:v>0.31183672752834801</c:v>
                </c:pt>
                <c:pt idx="10">
                  <c:v>0.32568344005441557</c:v>
                </c:pt>
                <c:pt idx="11">
                  <c:v>0.32896959280757698</c:v>
                </c:pt>
                <c:pt idx="12">
                  <c:v>0.33683111766766222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8-4486-BAEE-AD938B1294E8}"/>
            </c:ext>
          </c:extLst>
        </c:ser>
        <c:ser>
          <c:idx val="0"/>
          <c:order val="2"/>
          <c:tx>
            <c:strRef>
              <c:f>Resultat!$B$7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Resultat!$F$7:$R$7</c:f>
              <c:numCache>
                <c:formatCode>###0%</c:formatCode>
                <c:ptCount val="13"/>
                <c:pt idx="0">
                  <c:v>0.25802242152738492</c:v>
                </c:pt>
                <c:pt idx="1">
                  <c:v>0.33906326346520438</c:v>
                </c:pt>
                <c:pt idx="2">
                  <c:v>0.35306606381996153</c:v>
                </c:pt>
                <c:pt idx="3">
                  <c:v>0.28953718850676013</c:v>
                </c:pt>
                <c:pt idx="4">
                  <c:v>0.27897834412021766</c:v>
                </c:pt>
                <c:pt idx="5">
                  <c:v>0.3750299387649414</c:v>
                </c:pt>
                <c:pt idx="6">
                  <c:v>0.39982457379265723</c:v>
                </c:pt>
                <c:pt idx="7">
                  <c:v>0.3365021402817126</c:v>
                </c:pt>
                <c:pt idx="8">
                  <c:v>0.38072554556252619</c:v>
                </c:pt>
                <c:pt idx="9">
                  <c:v>0.40345447726336869</c:v>
                </c:pt>
                <c:pt idx="10">
                  <c:v>0.38838483574164789</c:v>
                </c:pt>
                <c:pt idx="11">
                  <c:v>0.42427578519652398</c:v>
                </c:pt>
                <c:pt idx="12">
                  <c:v>0.4286131838234194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8-4486-BAEE-AD938B12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bostadspriserna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Resultat!$B$18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Resultat!$F$18:$R$18</c:f>
              <c:numCache>
                <c:formatCode>###0%</c:formatCode>
                <c:ptCount val="13"/>
                <c:pt idx="0">
                  <c:v>0.28075551830239937</c:v>
                </c:pt>
                <c:pt idx="1">
                  <c:v>0.32762295669672103</c:v>
                </c:pt>
                <c:pt idx="2">
                  <c:v>0.35370269658330467</c:v>
                </c:pt>
                <c:pt idx="3">
                  <c:v>0.32113405923843635</c:v>
                </c:pt>
                <c:pt idx="4">
                  <c:v>0.295858023695595</c:v>
                </c:pt>
                <c:pt idx="5">
                  <c:v>0.31771415340095782</c:v>
                </c:pt>
                <c:pt idx="6">
                  <c:v>0.31385423007819885</c:v>
                </c:pt>
                <c:pt idx="7">
                  <c:v>0.34506703085500418</c:v>
                </c:pt>
                <c:pt idx="8">
                  <c:v>0.35285641364581805</c:v>
                </c:pt>
                <c:pt idx="9">
                  <c:v>0.34794721677452906</c:v>
                </c:pt>
                <c:pt idx="10">
                  <c:v>0.37614509627853876</c:v>
                </c:pt>
                <c:pt idx="11">
                  <c:v>0.3966704656356751</c:v>
                </c:pt>
                <c:pt idx="12">
                  <c:v>0.47728178584493269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A-4940-A94D-93B027726087}"/>
            </c:ext>
          </c:extLst>
        </c:ser>
        <c:ser>
          <c:idx val="1"/>
          <c:order val="1"/>
          <c:tx>
            <c:strRef>
              <c:f>Resultat!$B$17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Resultat!$F$17:$R$17</c:f>
              <c:numCache>
                <c:formatCode>###0%</c:formatCode>
                <c:ptCount val="13"/>
                <c:pt idx="0">
                  <c:v>0.3790926113340341</c:v>
                </c:pt>
                <c:pt idx="1">
                  <c:v>0.32915986757254373</c:v>
                </c:pt>
                <c:pt idx="2">
                  <c:v>0.25053346675831428</c:v>
                </c:pt>
                <c:pt idx="3">
                  <c:v>0.29896266662087506</c:v>
                </c:pt>
                <c:pt idx="4">
                  <c:v>0.31045045450925629</c:v>
                </c:pt>
                <c:pt idx="5">
                  <c:v>0.24461248775761205</c:v>
                </c:pt>
                <c:pt idx="6">
                  <c:v>0.26209499828439287</c:v>
                </c:pt>
                <c:pt idx="7">
                  <c:v>0.30680486731227274</c:v>
                </c:pt>
                <c:pt idx="8">
                  <c:v>0.27705402709518195</c:v>
                </c:pt>
                <c:pt idx="9">
                  <c:v>0.21830797755371439</c:v>
                </c:pt>
                <c:pt idx="10">
                  <c:v>0.20594865920038827</c:v>
                </c:pt>
                <c:pt idx="11">
                  <c:v>0.18910287420001379</c:v>
                </c:pt>
                <c:pt idx="12">
                  <c:v>0.14610602093833086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A-4940-A94D-93B027726087}"/>
            </c:ext>
          </c:extLst>
        </c:ser>
        <c:ser>
          <c:idx val="0"/>
          <c:order val="2"/>
          <c:tx>
            <c:strRef>
              <c:f>Resultat!$B$16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Resultat!$F$16:$R$16</c:f>
              <c:numCache>
                <c:formatCode>###0%</c:formatCode>
                <c:ptCount val="13"/>
                <c:pt idx="0">
                  <c:v>0.34015187036356614</c:v>
                </c:pt>
                <c:pt idx="1">
                  <c:v>0.34321717573073401</c:v>
                </c:pt>
                <c:pt idx="2">
                  <c:v>0.39576383665838494</c:v>
                </c:pt>
                <c:pt idx="3">
                  <c:v>0.37990327414068775</c:v>
                </c:pt>
                <c:pt idx="4">
                  <c:v>0.39369152179514899</c:v>
                </c:pt>
                <c:pt idx="5">
                  <c:v>0.43767335884142983</c:v>
                </c:pt>
                <c:pt idx="6">
                  <c:v>0.42405077163740773</c:v>
                </c:pt>
                <c:pt idx="7">
                  <c:v>0.34812810183272291</c:v>
                </c:pt>
                <c:pt idx="8">
                  <c:v>0.37008955925899961</c:v>
                </c:pt>
                <c:pt idx="9">
                  <c:v>0.43374480567175633</c:v>
                </c:pt>
                <c:pt idx="10">
                  <c:v>0.41790624452107261</c:v>
                </c:pt>
                <c:pt idx="11">
                  <c:v>0.41422666016431092</c:v>
                </c:pt>
                <c:pt idx="12">
                  <c:v>0.37661219321673622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A-4940-A94D-93B027726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inflationstakten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Resultat!$B$13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Resultat!$F$13:$R$13</c:f>
              <c:numCache>
                <c:formatCode>###0%</c:formatCode>
                <c:ptCount val="13"/>
                <c:pt idx="0">
                  <c:v>0.33157119453032718</c:v>
                </c:pt>
                <c:pt idx="1">
                  <c:v>0.37091228748622818</c:v>
                </c:pt>
                <c:pt idx="2">
                  <c:v>0.36969734098819484</c:v>
                </c:pt>
                <c:pt idx="3">
                  <c:v>0.39593599134967694</c:v>
                </c:pt>
                <c:pt idx="4">
                  <c:v>0.39794181668353734</c:v>
                </c:pt>
                <c:pt idx="5">
                  <c:v>0.44016237243493789</c:v>
                </c:pt>
                <c:pt idx="6">
                  <c:v>0.42524836309695857</c:v>
                </c:pt>
                <c:pt idx="7">
                  <c:v>0.39657442825516187</c:v>
                </c:pt>
                <c:pt idx="8">
                  <c:v>0.38444133013387627</c:v>
                </c:pt>
                <c:pt idx="9">
                  <c:v>0.44468742486064344</c:v>
                </c:pt>
                <c:pt idx="10">
                  <c:v>0.39632998971208394</c:v>
                </c:pt>
                <c:pt idx="11">
                  <c:v>0.47251899953388077</c:v>
                </c:pt>
                <c:pt idx="12">
                  <c:v>0.42534927201694506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F-4713-9FE4-0BCC9EF159AE}"/>
            </c:ext>
          </c:extLst>
        </c:ser>
        <c:ser>
          <c:idx val="1"/>
          <c:order val="1"/>
          <c:tx>
            <c:strRef>
              <c:f>Resultat!$B$14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Resultat!$F$14:$R$14</c:f>
              <c:numCache>
                <c:formatCode>###0%</c:formatCode>
                <c:ptCount val="13"/>
                <c:pt idx="0">
                  <c:v>0.23571766481150749</c:v>
                </c:pt>
                <c:pt idx="1">
                  <c:v>0.28158593952232158</c:v>
                </c:pt>
                <c:pt idx="2">
                  <c:v>0.30572345270269741</c:v>
                </c:pt>
                <c:pt idx="3">
                  <c:v>0.24668009346986053</c:v>
                </c:pt>
                <c:pt idx="4">
                  <c:v>0.15613248961270143</c:v>
                </c:pt>
                <c:pt idx="5">
                  <c:v>0.17309596095082203</c:v>
                </c:pt>
                <c:pt idx="6">
                  <c:v>0.22253536927483572</c:v>
                </c:pt>
                <c:pt idx="7">
                  <c:v>0.20640371040782038</c:v>
                </c:pt>
                <c:pt idx="8">
                  <c:v>0.28958788066297686</c:v>
                </c:pt>
                <c:pt idx="9">
                  <c:v>0.29036630959874032</c:v>
                </c:pt>
                <c:pt idx="10">
                  <c:v>0.31217173248025021</c:v>
                </c:pt>
                <c:pt idx="11">
                  <c:v>0.28907851064275941</c:v>
                </c:pt>
                <c:pt idx="12">
                  <c:v>0.32871180835571329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F-4713-9FE4-0BCC9EF159AE}"/>
            </c:ext>
          </c:extLst>
        </c:ser>
        <c:ser>
          <c:idx val="2"/>
          <c:order val="2"/>
          <c:tx>
            <c:strRef>
              <c:f>Resultat!$B$15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Resultat!$F$6:$R$6</c:f>
              <c:strCache>
                <c:ptCount val="13"/>
                <c:pt idx="0">
                  <c:v>April</c:v>
                </c:pt>
                <c:pt idx="1">
                  <c:v>Maj</c:v>
                </c:pt>
                <c:pt idx="2">
                  <c:v>Juni</c:v>
                </c:pt>
                <c:pt idx="3">
                  <c:v>Juli</c:v>
                </c:pt>
                <c:pt idx="4">
                  <c:v>Aug</c:v>
                </c:pt>
                <c:pt idx="5">
                  <c:v>Sept</c:v>
                </c:pt>
                <c:pt idx="6">
                  <c:v>Okt</c:v>
                </c:pt>
                <c:pt idx="7">
                  <c:v>Nov</c:v>
                </c:pt>
                <c:pt idx="8">
                  <c:v>Dec</c:v>
                </c:pt>
                <c:pt idx="9">
                  <c:v>24-jan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Resultat!$F$15:$R$15</c:f>
              <c:numCache>
                <c:formatCode>###0%</c:formatCode>
                <c:ptCount val="13"/>
                <c:pt idx="0">
                  <c:v>0.43271114065816446</c:v>
                </c:pt>
                <c:pt idx="1">
                  <c:v>0.34750177299144913</c:v>
                </c:pt>
                <c:pt idx="2">
                  <c:v>0.3245792063091113</c:v>
                </c:pt>
                <c:pt idx="3">
                  <c:v>0.35738391518046148</c:v>
                </c:pt>
                <c:pt idx="4">
                  <c:v>0.44592569370376162</c:v>
                </c:pt>
                <c:pt idx="5">
                  <c:v>0.38674166661423975</c:v>
                </c:pt>
                <c:pt idx="6">
                  <c:v>0.35221626762820529</c:v>
                </c:pt>
                <c:pt idx="7">
                  <c:v>0.39702186133701756</c:v>
                </c:pt>
                <c:pt idx="8">
                  <c:v>0.32597078920314659</c:v>
                </c:pt>
                <c:pt idx="9">
                  <c:v>0.26494626554061596</c:v>
                </c:pt>
                <c:pt idx="10">
                  <c:v>0.29149827780766552</c:v>
                </c:pt>
                <c:pt idx="11">
                  <c:v>0.23840248982335971</c:v>
                </c:pt>
                <c:pt idx="12">
                  <c:v>0.24593891962734166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F-4713-9FE4-0BCC9EF15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7621</xdr:colOff>
      <xdr:row>5</xdr:row>
      <xdr:rowOff>7620</xdr:rowOff>
    </xdr:from>
    <xdr:to>
      <xdr:col>28</xdr:col>
      <xdr:colOff>573464</xdr:colOff>
      <xdr:row>24</xdr:row>
      <xdr:rowOff>23567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BE0DA8AA-06BE-4C72-90E7-2A565347D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35</xdr:row>
      <xdr:rowOff>0</xdr:rowOff>
    </xdr:from>
    <xdr:to>
      <xdr:col>28</xdr:col>
      <xdr:colOff>565843</xdr:colOff>
      <xdr:row>48</xdr:row>
      <xdr:rowOff>75214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74596C5-60A0-43CC-8FC0-633E19D55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5</xdr:row>
      <xdr:rowOff>0</xdr:rowOff>
    </xdr:from>
    <xdr:to>
      <xdr:col>37</xdr:col>
      <xdr:colOff>0</xdr:colOff>
      <xdr:row>24</xdr:row>
      <xdr:rowOff>24581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BE295E-A36A-4914-81CD-B690F03B2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35</xdr:row>
      <xdr:rowOff>0</xdr:rowOff>
    </xdr:from>
    <xdr:to>
      <xdr:col>37</xdr:col>
      <xdr:colOff>0</xdr:colOff>
      <xdr:row>48</xdr:row>
      <xdr:rowOff>75214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D795AB9-2F53-41C3-8738-0E5C335BE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5764</xdr:colOff>
      <xdr:row>51</xdr:row>
      <xdr:rowOff>21772</xdr:rowOff>
    </xdr:from>
    <xdr:to>
      <xdr:col>27</xdr:col>
      <xdr:colOff>346423</xdr:colOff>
      <xdr:row>66</xdr:row>
      <xdr:rowOff>83885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79A2A83B-EB52-4B0E-EF84-F828D8255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70</xdr:row>
      <xdr:rowOff>0</xdr:rowOff>
    </xdr:from>
    <xdr:to>
      <xdr:col>27</xdr:col>
      <xdr:colOff>340659</xdr:colOff>
      <xdr:row>85</xdr:row>
      <xdr:rowOff>62113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8DEC10A0-D242-4747-92F4-B965CCCAE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249381</xdr:colOff>
      <xdr:row>49</xdr:row>
      <xdr:rowOff>114795</xdr:rowOff>
    </xdr:from>
    <xdr:to>
      <xdr:col>13</xdr:col>
      <xdr:colOff>552202</xdr:colOff>
      <xdr:row>66</xdr:row>
      <xdr:rowOff>59006</xdr:rowOff>
    </xdr:to>
    <xdr:graphicFrame macro="">
      <xdr:nvGraphicFramePr>
        <xdr:cNvPr id="9" name="Diagram 7">
          <a:extLst>
            <a:ext uri="{FF2B5EF4-FFF2-40B4-BE49-F238E27FC236}">
              <a16:creationId xmlns:a16="http://schemas.microsoft.com/office/drawing/2014/main" id="{53498A2F-AA69-483D-B091-97C3C9E9C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76201</xdr:colOff>
      <xdr:row>49</xdr:row>
      <xdr:rowOff>76200</xdr:rowOff>
    </xdr:from>
    <xdr:to>
      <xdr:col>5</xdr:col>
      <xdr:colOff>141515</xdr:colOff>
      <xdr:row>66</xdr:row>
      <xdr:rowOff>20411</xdr:rowOff>
    </xdr:to>
    <xdr:graphicFrame macro="">
      <xdr:nvGraphicFramePr>
        <xdr:cNvPr id="10" name="Diagram 7">
          <a:extLst>
            <a:ext uri="{FF2B5EF4-FFF2-40B4-BE49-F238E27FC236}">
              <a16:creationId xmlns:a16="http://schemas.microsoft.com/office/drawing/2014/main" id="{C7CC085B-03EE-47BB-934E-F2BF4CAB4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96982</xdr:colOff>
      <xdr:row>49</xdr:row>
      <xdr:rowOff>96982</xdr:rowOff>
    </xdr:from>
    <xdr:to>
      <xdr:col>22</xdr:col>
      <xdr:colOff>1341912</xdr:colOff>
      <xdr:row>66</xdr:row>
      <xdr:rowOff>41193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97B4A4AF-55C3-490D-987E-28EC44782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502864</xdr:colOff>
      <xdr:row>66</xdr:row>
      <xdr:rowOff>125786</xdr:rowOff>
    </xdr:from>
    <xdr:to>
      <xdr:col>7</xdr:col>
      <xdr:colOff>180695</xdr:colOff>
      <xdr:row>84</xdr:row>
      <xdr:rowOff>147078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D67F2246-F288-E5AA-656B-54FF3C1F7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53227</xdr:colOff>
      <xdr:row>67</xdr:row>
      <xdr:rowOff>71157</xdr:rowOff>
    </xdr:from>
    <xdr:to>
      <xdr:col>22</xdr:col>
      <xdr:colOff>781610</xdr:colOff>
      <xdr:row>85</xdr:row>
      <xdr:rowOff>98051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3E16240C-C135-7094-AB8E-8751E932AB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465043</xdr:colOff>
      <xdr:row>66</xdr:row>
      <xdr:rowOff>129987</xdr:rowOff>
    </xdr:from>
    <xdr:to>
      <xdr:col>14</xdr:col>
      <xdr:colOff>616324</xdr:colOff>
      <xdr:row>84</xdr:row>
      <xdr:rowOff>134470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9849E5D6-23FB-44AA-4302-A82D0BD5E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tartsidor">
  <a:themeElements>
    <a:clrScheme name="Ordna">
      <a:dk1>
        <a:srgbClr val="202020"/>
      </a:dk1>
      <a:lt1>
        <a:sysClr val="window" lastClr="FFFFFF"/>
      </a:lt1>
      <a:dk2>
        <a:srgbClr val="000000"/>
      </a:dk2>
      <a:lt2>
        <a:srgbClr val="E0E0E0"/>
      </a:lt2>
      <a:accent1>
        <a:srgbClr val="50F8A0"/>
      </a:accent1>
      <a:accent2>
        <a:srgbClr val="205040"/>
      </a:accent2>
      <a:accent3>
        <a:srgbClr val="309070"/>
      </a:accent3>
      <a:accent4>
        <a:srgbClr val="A0FFD0"/>
      </a:accent4>
      <a:accent5>
        <a:srgbClr val="E0FFF0"/>
      </a:accent5>
      <a:accent6>
        <a:srgbClr val="404040"/>
      </a:accent6>
      <a:hlink>
        <a:srgbClr val="0563C1"/>
      </a:hlink>
      <a:folHlink>
        <a:srgbClr val="954F72"/>
      </a:folHlink>
    </a:clrScheme>
    <a:fontScheme name="Ordna_font">
      <a:majorFont>
        <a:latin typeface="Work Sans Semi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dna Bolån - PPT mall.potx  -  Automatiskt återställd" id="{A42FECAA-4F14-4D9D-A161-AB4E5FA2DF62}" vid="{FB4608E3-1E9B-479C-B166-52CA7BD2A10A}"/>
    </a:ext>
  </a:extLst>
</a:theme>
</file>

<file path=xl/theme/themeOverride1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8BC4-B4F9-4894-8621-A57A4BFE23FB}">
  <dimension ref="A1:AP97"/>
  <sheetViews>
    <sheetView tabSelected="1" zoomScale="40" zoomScaleNormal="40" workbookViewId="0">
      <pane xSplit="1" topLeftCell="B1" activePane="topRight" state="frozen"/>
      <selection pane="topRight" activeCell="AK60" sqref="AK60"/>
    </sheetView>
  </sheetViews>
  <sheetFormatPr defaultColWidth="8.77734375" defaultRowHeight="15" x14ac:dyDescent="0.3"/>
  <cols>
    <col min="1" max="1" width="20.88671875" style="2" customWidth="1"/>
    <col min="2" max="2" width="23.88671875" style="2" customWidth="1"/>
    <col min="3" max="11" width="8.21875" style="4" customWidth="1"/>
    <col min="12" max="18" width="8.77734375" style="4" customWidth="1"/>
    <col min="19" max="19" width="8.21875" style="10" customWidth="1"/>
    <col min="20" max="20" width="7.77734375" style="2" customWidth="1"/>
    <col min="21" max="21" width="5.77734375" style="2" customWidth="1"/>
    <col min="22" max="22" width="4.44140625" style="2" customWidth="1"/>
    <col min="23" max="23" width="22.21875" style="2" customWidth="1"/>
    <col min="24" max="27" width="15.44140625" style="2" customWidth="1"/>
    <col min="28" max="41" width="8.77734375" style="2" customWidth="1"/>
    <col min="42" max="16384" width="8.77734375" style="2"/>
  </cols>
  <sheetData>
    <row r="1" spans="1:42" ht="23.25" x14ac:dyDescent="0.3">
      <c r="A1" s="3" t="s">
        <v>39</v>
      </c>
    </row>
    <row r="3" spans="1:42" x14ac:dyDescent="0.3">
      <c r="AP3" s="14"/>
    </row>
    <row r="4" spans="1:42" ht="23.25" x14ac:dyDescent="0.3">
      <c r="A4" s="3" t="s">
        <v>28</v>
      </c>
      <c r="AP4" s="14"/>
    </row>
    <row r="5" spans="1:42" x14ac:dyDescent="0.3">
      <c r="A5" s="1" t="s">
        <v>41</v>
      </c>
      <c r="S5" s="10" t="s">
        <v>49</v>
      </c>
      <c r="T5" s="2" t="s">
        <v>50</v>
      </c>
      <c r="U5" s="2" t="s">
        <v>51</v>
      </c>
      <c r="X5" s="12" t="s">
        <v>43</v>
      </c>
      <c r="AE5" s="12" t="s">
        <v>43</v>
      </c>
      <c r="AP5" s="14"/>
    </row>
    <row r="6" spans="1:42" ht="15.75" thickBot="1" x14ac:dyDescent="0.35">
      <c r="A6" s="43"/>
      <c r="B6" s="44"/>
      <c r="C6" s="53">
        <v>45314</v>
      </c>
      <c r="D6" s="45" t="s">
        <v>26</v>
      </c>
      <c r="E6" s="45" t="s">
        <v>27</v>
      </c>
      <c r="F6" s="45" t="s">
        <v>30</v>
      </c>
      <c r="G6" s="46" t="s">
        <v>31</v>
      </c>
      <c r="H6" s="46" t="s">
        <v>32</v>
      </c>
      <c r="I6" s="46" t="s">
        <v>33</v>
      </c>
      <c r="J6" s="46" t="s">
        <v>34</v>
      </c>
      <c r="K6" s="47" t="s">
        <v>35</v>
      </c>
      <c r="L6" s="47" t="s">
        <v>37</v>
      </c>
      <c r="M6" s="47" t="s">
        <v>40</v>
      </c>
      <c r="N6" s="47" t="s">
        <v>42</v>
      </c>
      <c r="O6" s="52">
        <v>45315</v>
      </c>
      <c r="P6" s="47" t="s">
        <v>26</v>
      </c>
      <c r="Q6" s="47" t="s">
        <v>27</v>
      </c>
      <c r="R6" s="47" t="s">
        <v>30</v>
      </c>
      <c r="S6" s="33" t="s">
        <v>29</v>
      </c>
      <c r="T6" s="48"/>
      <c r="U6" s="48"/>
      <c r="AP6" s="14"/>
    </row>
    <row r="7" spans="1:42" ht="15.75" thickBot="1" x14ac:dyDescent="0.35">
      <c r="A7" s="61" t="s">
        <v>0</v>
      </c>
      <c r="B7" s="34" t="s">
        <v>1</v>
      </c>
      <c r="C7" s="35">
        <v>0.24861931154343198</v>
      </c>
      <c r="D7" s="35">
        <v>0.24588715896887911</v>
      </c>
      <c r="E7" s="35">
        <v>0.22416787148668196</v>
      </c>
      <c r="F7" s="35">
        <v>0.25802242152738492</v>
      </c>
      <c r="G7" s="35">
        <v>0.33906326346520438</v>
      </c>
      <c r="H7" s="35">
        <v>0.35306606381996153</v>
      </c>
      <c r="I7" s="35">
        <v>0.28953718850676013</v>
      </c>
      <c r="J7" s="35">
        <v>0.27897834412021766</v>
      </c>
      <c r="K7" s="35">
        <v>0.3750299387649414</v>
      </c>
      <c r="L7" s="35">
        <v>0.39982457379265723</v>
      </c>
      <c r="M7" s="35">
        <v>0.3365021402817126</v>
      </c>
      <c r="N7" s="35">
        <v>0.38072554556252619</v>
      </c>
      <c r="O7" s="35">
        <v>0.40345447726336869</v>
      </c>
      <c r="P7" s="35">
        <v>0.38838483574164789</v>
      </c>
      <c r="Q7" s="36">
        <v>0.42427578519652398</v>
      </c>
      <c r="R7" s="49">
        <v>0.4286131838234194</v>
      </c>
      <c r="S7" s="37">
        <f>R7-Q7</f>
        <v>4.3373986268954168E-3</v>
      </c>
      <c r="T7" s="38">
        <f>R7-L7</f>
        <v>2.8788610030762163E-2</v>
      </c>
      <c r="U7" s="39">
        <f>R7-F7</f>
        <v>0.17059076229603448</v>
      </c>
      <c r="AP7" s="14"/>
    </row>
    <row r="8" spans="1:42" ht="15.75" thickBot="1" x14ac:dyDescent="0.35">
      <c r="A8" s="62"/>
      <c r="B8" s="24" t="s">
        <v>2</v>
      </c>
      <c r="C8" s="16">
        <v>8.3294656980178447E-2</v>
      </c>
      <c r="D8" s="16">
        <v>0.14168444636276623</v>
      </c>
      <c r="E8" s="16">
        <v>8.5444533007837678E-2</v>
      </c>
      <c r="F8" s="16">
        <v>6.8171067720503672E-2</v>
      </c>
      <c r="G8" s="16">
        <v>9.5984033480033523E-2</v>
      </c>
      <c r="H8" s="16">
        <v>0.11192121829883024</v>
      </c>
      <c r="I8" s="16">
        <v>8.8343898254838196E-2</v>
      </c>
      <c r="J8" s="16">
        <v>9.3889565010471965E-2</v>
      </c>
      <c r="K8" s="16">
        <v>6.8613858384728485E-2</v>
      </c>
      <c r="L8" s="16">
        <v>9.3718916509892711E-2</v>
      </c>
      <c r="M8" s="16">
        <v>0.12403017460215308</v>
      </c>
      <c r="N8" s="16">
        <v>0.25085440854704055</v>
      </c>
      <c r="O8" s="16">
        <v>0.31183672752834801</v>
      </c>
      <c r="P8" s="16">
        <v>0.32568344005441557</v>
      </c>
      <c r="Q8" s="30">
        <v>0.32896959280757698</v>
      </c>
      <c r="R8" s="50">
        <v>0.33683111766766222</v>
      </c>
      <c r="S8" s="37">
        <f t="shared" ref="S8:S18" si="0">R8-Q8</f>
        <v>7.8615248600852339E-3</v>
      </c>
      <c r="T8" s="38">
        <f t="shared" ref="T8:T18" si="1">R8-L8</f>
        <v>0.24311220115776949</v>
      </c>
      <c r="U8" s="39">
        <f t="shared" ref="U8:U18" si="2">R8-F8</f>
        <v>0.26866004994715853</v>
      </c>
      <c r="AP8" s="14"/>
    </row>
    <row r="9" spans="1:42" ht="15.75" thickBot="1" x14ac:dyDescent="0.35">
      <c r="A9" s="63"/>
      <c r="B9" s="40" t="s">
        <v>3</v>
      </c>
      <c r="C9" s="41">
        <v>0.66808603147638834</v>
      </c>
      <c r="D9" s="41">
        <v>0.61242839466835541</v>
      </c>
      <c r="E9" s="41">
        <v>0.69038759550547713</v>
      </c>
      <c r="F9" s="41">
        <v>0.67380651075211095</v>
      </c>
      <c r="G9" s="41">
        <v>0.56495270305476208</v>
      </c>
      <c r="H9" s="41">
        <v>0.53501271788121163</v>
      </c>
      <c r="I9" s="41">
        <v>0.62211891323840041</v>
      </c>
      <c r="J9" s="41">
        <v>0.6271320908693111</v>
      </c>
      <c r="K9" s="41">
        <v>0.55635620285032994</v>
      </c>
      <c r="L9" s="41">
        <v>0.50645650969744949</v>
      </c>
      <c r="M9" s="41">
        <v>0.53946768511613419</v>
      </c>
      <c r="N9" s="41">
        <v>0.36842004589043298</v>
      </c>
      <c r="O9" s="41">
        <v>0.28470879520828296</v>
      </c>
      <c r="P9" s="41">
        <v>0.28593172420393609</v>
      </c>
      <c r="Q9" s="42">
        <v>0.24675462199589887</v>
      </c>
      <c r="R9" s="51">
        <v>0.2345556985089183</v>
      </c>
      <c r="S9" s="37">
        <f t="shared" si="0"/>
        <v>-1.2198923486980567E-2</v>
      </c>
      <c r="T9" s="38">
        <f t="shared" si="1"/>
        <v>-0.27190081118853116</v>
      </c>
      <c r="U9" s="39">
        <f t="shared" si="2"/>
        <v>-0.43925081224319262</v>
      </c>
      <c r="AP9" s="14"/>
    </row>
    <row r="10" spans="1:42" ht="15.75" thickBot="1" x14ac:dyDescent="0.35">
      <c r="A10" s="61" t="s">
        <v>4</v>
      </c>
      <c r="B10" s="34" t="s">
        <v>1</v>
      </c>
      <c r="C10" s="35">
        <v>0.30329594003807103</v>
      </c>
      <c r="D10" s="35">
        <v>0.3603066498455228</v>
      </c>
      <c r="E10" s="35">
        <v>0.35200795363646958</v>
      </c>
      <c r="F10" s="35">
        <v>0.41865626911725262</v>
      </c>
      <c r="G10" s="35">
        <v>0.43074720259284943</v>
      </c>
      <c r="H10" s="35">
        <v>0.41130743410803133</v>
      </c>
      <c r="I10" s="35">
        <v>0.35419339650131948</v>
      </c>
      <c r="J10" s="35">
        <v>0.37272989517667804</v>
      </c>
      <c r="K10" s="35">
        <v>0.40309736659613676</v>
      </c>
      <c r="L10" s="35">
        <v>0.45426067517342</v>
      </c>
      <c r="M10" s="35">
        <v>0.33212953675632062</v>
      </c>
      <c r="N10" s="35">
        <v>0.37160930439985501</v>
      </c>
      <c r="O10" s="35">
        <v>0.41380131853941987</v>
      </c>
      <c r="P10" s="35">
        <v>0.44929945465452165</v>
      </c>
      <c r="Q10" s="36">
        <v>0.48613875581685762</v>
      </c>
      <c r="R10" s="49">
        <v>0.480760770158494</v>
      </c>
      <c r="S10" s="37">
        <f t="shared" si="0"/>
        <v>-5.3779856583636154E-3</v>
      </c>
      <c r="T10" s="38">
        <f t="shared" si="1"/>
        <v>2.6500094985073996E-2</v>
      </c>
      <c r="U10" s="39">
        <f t="shared" si="2"/>
        <v>6.2104501041241378E-2</v>
      </c>
      <c r="AP10" s="14"/>
    </row>
    <row r="11" spans="1:42" ht="15.75" thickBot="1" x14ac:dyDescent="0.35">
      <c r="A11" s="62"/>
      <c r="B11" s="24" t="s">
        <v>2</v>
      </c>
      <c r="C11" s="16">
        <v>0.1920756554982086</v>
      </c>
      <c r="D11" s="16">
        <v>0.27846390993495179</v>
      </c>
      <c r="E11" s="16">
        <v>0.23876583605967056</v>
      </c>
      <c r="F11" s="16">
        <v>0.24795552409589894</v>
      </c>
      <c r="G11" s="16">
        <v>0.26341557623775236</v>
      </c>
      <c r="H11" s="16">
        <v>0.19074952802942144</v>
      </c>
      <c r="I11" s="16">
        <v>0.14477190645013965</v>
      </c>
      <c r="J11" s="16">
        <v>9.0837441498072907E-2</v>
      </c>
      <c r="K11" s="16">
        <v>0.12367036088899862</v>
      </c>
      <c r="L11" s="16">
        <v>0.11771179161367291</v>
      </c>
      <c r="M11" s="16">
        <v>8.854812374991114E-2</v>
      </c>
      <c r="N11" s="16">
        <v>0.13383696987284779</v>
      </c>
      <c r="O11" s="16">
        <v>0.20509814917893895</v>
      </c>
      <c r="P11" s="16">
        <v>0.21295352891529551</v>
      </c>
      <c r="Q11" s="30">
        <v>0.23123055274859813</v>
      </c>
      <c r="R11" s="50">
        <v>0.23387224122022904</v>
      </c>
      <c r="S11" s="37">
        <f t="shared" si="0"/>
        <v>2.6416884716309041E-3</v>
      </c>
      <c r="T11" s="38">
        <f t="shared" si="1"/>
        <v>0.11616044960655612</v>
      </c>
      <c r="U11" s="39">
        <f t="shared" si="2"/>
        <v>-1.40832828756699E-2</v>
      </c>
      <c r="AP11" s="14"/>
    </row>
    <row r="12" spans="1:42" ht="15.75" thickBot="1" x14ac:dyDescent="0.35">
      <c r="A12" s="63"/>
      <c r="B12" s="40" t="s">
        <v>3</v>
      </c>
      <c r="C12" s="41">
        <v>0.50462840446371904</v>
      </c>
      <c r="D12" s="41">
        <v>0.36122944021952719</v>
      </c>
      <c r="E12" s="41">
        <v>0.40922621030385736</v>
      </c>
      <c r="F12" s="41">
        <v>0.33338820678684777</v>
      </c>
      <c r="G12" s="41">
        <v>0.30583722116939727</v>
      </c>
      <c r="H12" s="41">
        <v>0.39794303786255097</v>
      </c>
      <c r="I12" s="41">
        <v>0.50103469704853965</v>
      </c>
      <c r="J12" s="41">
        <v>0.53643266332524964</v>
      </c>
      <c r="K12" s="41">
        <v>0.47323227251486438</v>
      </c>
      <c r="L12" s="41">
        <v>0.42802753321290654</v>
      </c>
      <c r="M12" s="41">
        <v>0.5793223394937681</v>
      </c>
      <c r="N12" s="41">
        <v>0.49455372572729694</v>
      </c>
      <c r="O12" s="41">
        <v>0.38110053228164092</v>
      </c>
      <c r="P12" s="41">
        <v>0.33774701643018262</v>
      </c>
      <c r="Q12" s="42">
        <v>0.28263069143454417</v>
      </c>
      <c r="R12" s="51">
        <v>0.28536698862127691</v>
      </c>
      <c r="S12" s="37">
        <f t="shared" si="0"/>
        <v>2.736297186732739E-3</v>
      </c>
      <c r="T12" s="38">
        <f t="shared" si="1"/>
        <v>-0.14266054459162963</v>
      </c>
      <c r="U12" s="39">
        <f t="shared" si="2"/>
        <v>-4.8021218165570867E-2</v>
      </c>
      <c r="AP12" s="14"/>
    </row>
    <row r="13" spans="1:42" ht="15.75" thickBot="1" x14ac:dyDescent="0.35">
      <c r="A13" s="61" t="s">
        <v>5</v>
      </c>
      <c r="B13" s="34" t="s">
        <v>1</v>
      </c>
      <c r="C13" s="35">
        <v>0.30791809465015918</v>
      </c>
      <c r="D13" s="35">
        <v>0.3506120435083952</v>
      </c>
      <c r="E13" s="35">
        <v>0.29688941880943298</v>
      </c>
      <c r="F13" s="35">
        <v>0.33157119453032718</v>
      </c>
      <c r="G13" s="35">
        <v>0.37091228748622818</v>
      </c>
      <c r="H13" s="35">
        <v>0.36969734098819484</v>
      </c>
      <c r="I13" s="35">
        <v>0.39593599134967694</v>
      </c>
      <c r="J13" s="35">
        <v>0.39794181668353734</v>
      </c>
      <c r="K13" s="35">
        <v>0.44016237243493789</v>
      </c>
      <c r="L13" s="35">
        <v>0.42524836309695857</v>
      </c>
      <c r="M13" s="35">
        <v>0.39657442825516187</v>
      </c>
      <c r="N13" s="35">
        <v>0.38444133013387627</v>
      </c>
      <c r="O13" s="35">
        <v>0.44468742486064344</v>
      </c>
      <c r="P13" s="35">
        <v>0.39632998971208394</v>
      </c>
      <c r="Q13" s="36">
        <v>0.47251899953388077</v>
      </c>
      <c r="R13" s="49">
        <v>0.42534927201694506</v>
      </c>
      <c r="S13" s="37">
        <f t="shared" si="0"/>
        <v>-4.7169727516935711E-2</v>
      </c>
      <c r="T13" s="38">
        <f t="shared" si="1"/>
        <v>1.0090891998648654E-4</v>
      </c>
      <c r="U13" s="39">
        <f t="shared" si="2"/>
        <v>9.3778077486617872E-2</v>
      </c>
      <c r="AP13" s="14"/>
    </row>
    <row r="14" spans="1:42" ht="15.75" thickBot="1" x14ac:dyDescent="0.35">
      <c r="A14" s="62"/>
      <c r="B14" s="24" t="s">
        <v>2</v>
      </c>
      <c r="C14" s="16">
        <v>0.1624212711779521</v>
      </c>
      <c r="D14" s="16">
        <v>0.20217138372764543</v>
      </c>
      <c r="E14" s="16">
        <v>0.13307364835523647</v>
      </c>
      <c r="F14" s="16">
        <v>0.23571766481150749</v>
      </c>
      <c r="G14" s="16">
        <v>0.28158593952232158</v>
      </c>
      <c r="H14" s="16">
        <v>0.30572345270269741</v>
      </c>
      <c r="I14" s="16">
        <v>0.24668009346986053</v>
      </c>
      <c r="J14" s="16">
        <v>0.15613248961270143</v>
      </c>
      <c r="K14" s="16">
        <v>0.17309596095082203</v>
      </c>
      <c r="L14" s="16">
        <v>0.22253536927483572</v>
      </c>
      <c r="M14" s="16">
        <v>0.20640371040782038</v>
      </c>
      <c r="N14" s="16">
        <v>0.28958788066297686</v>
      </c>
      <c r="O14" s="16">
        <v>0.29036630959874032</v>
      </c>
      <c r="P14" s="16">
        <v>0.31217173248025021</v>
      </c>
      <c r="Q14" s="30">
        <v>0.28907851064275941</v>
      </c>
      <c r="R14" s="50">
        <v>0.32871180835571329</v>
      </c>
      <c r="S14" s="37">
        <f t="shared" si="0"/>
        <v>3.9633297712953874E-2</v>
      </c>
      <c r="T14" s="38">
        <f t="shared" si="1"/>
        <v>0.10617643908087757</v>
      </c>
      <c r="U14" s="39">
        <f t="shared" si="2"/>
        <v>9.2994143544205793E-2</v>
      </c>
      <c r="AP14" s="14"/>
    </row>
    <row r="15" spans="1:42" ht="15.75" thickBot="1" x14ac:dyDescent="0.35">
      <c r="A15" s="63"/>
      <c r="B15" s="40" t="s">
        <v>3</v>
      </c>
      <c r="C15" s="41">
        <v>0.52966063417188747</v>
      </c>
      <c r="D15" s="41">
        <v>0.44721657276396065</v>
      </c>
      <c r="E15" s="41">
        <v>0.57003693283532753</v>
      </c>
      <c r="F15" s="41">
        <v>0.43271114065816446</v>
      </c>
      <c r="G15" s="41">
        <v>0.34750177299144913</v>
      </c>
      <c r="H15" s="41">
        <v>0.3245792063091113</v>
      </c>
      <c r="I15" s="41">
        <v>0.35738391518046148</v>
      </c>
      <c r="J15" s="41">
        <v>0.44592569370376162</v>
      </c>
      <c r="K15" s="41">
        <v>0.38674166661423975</v>
      </c>
      <c r="L15" s="41">
        <v>0.35221626762820529</v>
      </c>
      <c r="M15" s="41">
        <v>0.39702186133701756</v>
      </c>
      <c r="N15" s="41">
        <v>0.32597078920314659</v>
      </c>
      <c r="O15" s="41">
        <v>0.26494626554061596</v>
      </c>
      <c r="P15" s="41">
        <v>0.29149827780766552</v>
      </c>
      <c r="Q15" s="42">
        <v>0.23840248982335971</v>
      </c>
      <c r="R15" s="51">
        <v>0.24593891962734166</v>
      </c>
      <c r="S15" s="37">
        <f t="shared" si="0"/>
        <v>7.5364298039819477E-3</v>
      </c>
      <c r="T15" s="38">
        <f t="shared" si="1"/>
        <v>-0.10627734800086364</v>
      </c>
      <c r="U15" s="39">
        <f t="shared" si="2"/>
        <v>-0.1867722210308228</v>
      </c>
      <c r="AP15" s="14"/>
    </row>
    <row r="16" spans="1:42" ht="15.75" thickBot="1" x14ac:dyDescent="0.35">
      <c r="A16" s="61" t="s">
        <v>6</v>
      </c>
      <c r="B16" s="34" t="s">
        <v>1</v>
      </c>
      <c r="C16" s="35">
        <v>0.28045631624365275</v>
      </c>
      <c r="D16" s="35">
        <v>0.31993484184293292</v>
      </c>
      <c r="E16" s="35">
        <v>0.33616965020867812</v>
      </c>
      <c r="F16" s="35">
        <v>0.34015187036356614</v>
      </c>
      <c r="G16" s="35">
        <v>0.34321717573073401</v>
      </c>
      <c r="H16" s="35">
        <v>0.39576383665838494</v>
      </c>
      <c r="I16" s="35">
        <v>0.37990327414068775</v>
      </c>
      <c r="J16" s="35">
        <v>0.39369152179514899</v>
      </c>
      <c r="K16" s="35">
        <v>0.43767335884142983</v>
      </c>
      <c r="L16" s="35">
        <v>0.42405077163740773</v>
      </c>
      <c r="M16" s="35">
        <v>0.34812810183272291</v>
      </c>
      <c r="N16" s="35">
        <v>0.37008955925899961</v>
      </c>
      <c r="O16" s="35">
        <v>0.43374480567175633</v>
      </c>
      <c r="P16" s="35">
        <v>0.41790624452107261</v>
      </c>
      <c r="Q16" s="36">
        <v>0.41422666016431092</v>
      </c>
      <c r="R16" s="49">
        <v>0.37661219321673622</v>
      </c>
      <c r="S16" s="37">
        <f t="shared" si="0"/>
        <v>-3.7614466947574698E-2</v>
      </c>
      <c r="T16" s="38">
        <f t="shared" si="1"/>
        <v>-4.7438578420671507E-2</v>
      </c>
      <c r="U16" s="39">
        <f t="shared" si="2"/>
        <v>3.646032285317008E-2</v>
      </c>
      <c r="AP16" s="14"/>
    </row>
    <row r="17" spans="1:42" ht="15.75" thickBot="1" x14ac:dyDescent="0.35">
      <c r="A17" s="62"/>
      <c r="B17" s="24" t="s">
        <v>2</v>
      </c>
      <c r="C17" s="16">
        <v>0.46069124504622783</v>
      </c>
      <c r="D17" s="16">
        <v>0.39526471186297196</v>
      </c>
      <c r="E17" s="16">
        <v>0.36212516830050001</v>
      </c>
      <c r="F17" s="16">
        <v>0.3790926113340341</v>
      </c>
      <c r="G17" s="16">
        <v>0.32915986757254373</v>
      </c>
      <c r="H17" s="16">
        <v>0.25053346675831428</v>
      </c>
      <c r="I17" s="16">
        <v>0.29896266662087506</v>
      </c>
      <c r="J17" s="16">
        <v>0.31045045450925629</v>
      </c>
      <c r="K17" s="16">
        <v>0.24461248775761205</v>
      </c>
      <c r="L17" s="16">
        <v>0.26209499828439287</v>
      </c>
      <c r="M17" s="16">
        <v>0.30680486731227274</v>
      </c>
      <c r="N17" s="16">
        <v>0.27705402709518195</v>
      </c>
      <c r="O17" s="16">
        <v>0.21830797755371439</v>
      </c>
      <c r="P17" s="16">
        <v>0.20594865920038827</v>
      </c>
      <c r="Q17" s="30">
        <v>0.18910287420001379</v>
      </c>
      <c r="R17" s="50">
        <v>0.14610602093833086</v>
      </c>
      <c r="S17" s="37">
        <f t="shared" si="0"/>
        <v>-4.2996853261682927E-2</v>
      </c>
      <c r="T17" s="38">
        <f t="shared" si="1"/>
        <v>-0.11598897734606201</v>
      </c>
      <c r="U17" s="39">
        <f t="shared" si="2"/>
        <v>-0.23298659039570324</v>
      </c>
      <c r="AP17" s="14"/>
    </row>
    <row r="18" spans="1:42" ht="15.75" thickBot="1" x14ac:dyDescent="0.35">
      <c r="A18" s="63"/>
      <c r="B18" s="40" t="s">
        <v>3</v>
      </c>
      <c r="C18" s="41">
        <v>0.25885243871011843</v>
      </c>
      <c r="D18" s="41">
        <v>0.28480044629409679</v>
      </c>
      <c r="E18" s="41">
        <v>0.3017051814908196</v>
      </c>
      <c r="F18" s="41">
        <v>0.28075551830239937</v>
      </c>
      <c r="G18" s="41">
        <v>0.32762295669672103</v>
      </c>
      <c r="H18" s="41">
        <v>0.35370269658330467</v>
      </c>
      <c r="I18" s="41">
        <v>0.32113405923843635</v>
      </c>
      <c r="J18" s="41">
        <v>0.295858023695595</v>
      </c>
      <c r="K18" s="41">
        <v>0.31771415340095782</v>
      </c>
      <c r="L18" s="41">
        <v>0.31385423007819885</v>
      </c>
      <c r="M18" s="41">
        <v>0.34506703085500418</v>
      </c>
      <c r="N18" s="41">
        <v>0.35285641364581805</v>
      </c>
      <c r="O18" s="41">
        <v>0.34794721677452906</v>
      </c>
      <c r="P18" s="41">
        <v>0.37614509627853876</v>
      </c>
      <c r="Q18" s="42">
        <v>0.3966704656356751</v>
      </c>
      <c r="R18" s="51">
        <v>0.47728178584493269</v>
      </c>
      <c r="S18" s="37">
        <f t="shared" si="0"/>
        <v>8.0611320209257598E-2</v>
      </c>
      <c r="T18" s="38">
        <f t="shared" si="1"/>
        <v>0.16342755576673385</v>
      </c>
      <c r="U18" s="39">
        <f t="shared" si="2"/>
        <v>0.19652626754253333</v>
      </c>
      <c r="AP18" s="14"/>
    </row>
    <row r="19" spans="1:42" x14ac:dyDescent="0.3">
      <c r="A19" s="20"/>
      <c r="B19" s="21"/>
      <c r="C19" s="6"/>
      <c r="D19" s="6"/>
      <c r="E19" s="6"/>
      <c r="F19" s="6"/>
      <c r="G19" s="9"/>
      <c r="H19" s="9"/>
      <c r="I19" s="9"/>
      <c r="J19" s="9"/>
      <c r="K19" s="22"/>
      <c r="L19" s="22"/>
      <c r="M19" s="22"/>
      <c r="N19" s="22"/>
      <c r="O19" s="22"/>
      <c r="P19" s="22"/>
      <c r="Q19" s="22"/>
      <c r="R19" s="22"/>
      <c r="S19" s="2"/>
      <c r="AP19" s="14"/>
    </row>
    <row r="20" spans="1:42" x14ac:dyDescent="0.3">
      <c r="C20" s="5" t="s">
        <v>25</v>
      </c>
      <c r="D20" s="5" t="s">
        <v>26</v>
      </c>
      <c r="E20" s="5" t="s">
        <v>27</v>
      </c>
      <c r="F20" s="5" t="s">
        <v>30</v>
      </c>
      <c r="G20" s="8" t="s">
        <v>31</v>
      </c>
      <c r="H20" s="8" t="s">
        <v>32</v>
      </c>
      <c r="I20" s="8" t="s">
        <v>33</v>
      </c>
      <c r="J20" s="8" t="s">
        <v>34</v>
      </c>
      <c r="K20" s="13" t="s">
        <v>35</v>
      </c>
      <c r="L20" s="13" t="s">
        <v>37</v>
      </c>
      <c r="M20" s="13" t="s">
        <v>40</v>
      </c>
      <c r="N20" s="13" t="s">
        <v>42</v>
      </c>
      <c r="O20" s="13" t="s">
        <v>25</v>
      </c>
      <c r="P20" s="13" t="s">
        <v>26</v>
      </c>
      <c r="Q20" s="13" t="s">
        <v>27</v>
      </c>
      <c r="R20" s="47" t="s">
        <v>30</v>
      </c>
      <c r="S20" s="11" t="s">
        <v>29</v>
      </c>
      <c r="T20" s="2" t="s">
        <v>50</v>
      </c>
      <c r="U20" s="2" t="s">
        <v>51</v>
      </c>
    </row>
    <row r="21" spans="1:42" x14ac:dyDescent="0.3">
      <c r="B21" s="12" t="s">
        <v>38</v>
      </c>
      <c r="C21" s="15">
        <f t="shared" ref="C21:R21" si="3">C18/C17-1</f>
        <v>-0.43812164547614962</v>
      </c>
      <c r="D21" s="15">
        <f t="shared" si="3"/>
        <v>-0.27946908047579588</v>
      </c>
      <c r="E21" s="15">
        <f t="shared" si="3"/>
        <v>-0.16684834995932263</v>
      </c>
      <c r="F21" s="15">
        <f t="shared" si="3"/>
        <v>-0.25940123888351352</v>
      </c>
      <c r="G21" s="15">
        <f t="shared" si="3"/>
        <v>-4.6691927760117435E-3</v>
      </c>
      <c r="H21" s="15">
        <f t="shared" si="3"/>
        <v>0.4117981967036608</v>
      </c>
      <c r="I21" s="15">
        <f t="shared" si="3"/>
        <v>7.4161074585535447E-2</v>
      </c>
      <c r="J21" s="15">
        <f t="shared" si="3"/>
        <v>-4.700405685257647E-2</v>
      </c>
      <c r="K21" s="15">
        <f t="shared" si="3"/>
        <v>0.29884682631486359</v>
      </c>
      <c r="L21" s="15">
        <f t="shared" si="3"/>
        <v>0.19748271478894575</v>
      </c>
      <c r="M21" s="15">
        <f t="shared" si="3"/>
        <v>0.12471172272435749</v>
      </c>
      <c r="N21" s="15">
        <f t="shared" si="3"/>
        <v>0.2736014608608961</v>
      </c>
      <c r="O21" s="15">
        <f t="shared" si="3"/>
        <v>0.5938364720955609</v>
      </c>
      <c r="P21" s="15">
        <f t="shared" si="3"/>
        <v>0.82640225840241666</v>
      </c>
      <c r="Q21" s="15">
        <f t="shared" si="3"/>
        <v>1.0976437683126772</v>
      </c>
      <c r="R21" s="15">
        <f t="shared" si="3"/>
        <v>2.2666811592000449</v>
      </c>
      <c r="S21" s="7">
        <f>R21-Q21</f>
        <v>1.1690373908873677</v>
      </c>
      <c r="T21" s="32">
        <f>R21-L21</f>
        <v>2.0691984444110991</v>
      </c>
      <c r="U21" s="32">
        <f>R21-F21</f>
        <v>2.5260823980835583</v>
      </c>
    </row>
    <row r="22" spans="1:42" x14ac:dyDescent="0.3">
      <c r="B22" s="12" t="s">
        <v>48</v>
      </c>
      <c r="C22" s="15">
        <f t="shared" ref="C22:O22" si="4">C8/C9-1</f>
        <v>-0.87532345677680545</v>
      </c>
      <c r="D22" s="15">
        <f t="shared" si="4"/>
        <v>-0.76865140872592663</v>
      </c>
      <c r="E22" s="15">
        <f t="shared" si="4"/>
        <v>-0.87623686525642419</v>
      </c>
      <c r="F22" s="15">
        <f t="shared" si="4"/>
        <v>-0.89882693824906756</v>
      </c>
      <c r="G22" s="15">
        <f t="shared" si="4"/>
        <v>-0.83010253254646416</v>
      </c>
      <c r="H22" s="15">
        <f t="shared" si="4"/>
        <v>-0.79080643401886386</v>
      </c>
      <c r="I22" s="15">
        <f t="shared" si="4"/>
        <v>-0.8579951575576289</v>
      </c>
      <c r="J22" s="15">
        <f t="shared" si="4"/>
        <v>-0.8502874173121564</v>
      </c>
      <c r="K22" s="15">
        <f t="shared" si="4"/>
        <v>-0.87667278978250762</v>
      </c>
      <c r="L22" s="15">
        <f t="shared" si="4"/>
        <v>-0.81495169927645084</v>
      </c>
      <c r="M22" s="15">
        <f t="shared" si="4"/>
        <v>-0.77008785136879432</v>
      </c>
      <c r="N22" s="15">
        <f t="shared" si="4"/>
        <v>-0.31910760192010856</v>
      </c>
      <c r="O22" s="15">
        <f t="shared" si="4"/>
        <v>9.5283084950779973E-2</v>
      </c>
      <c r="P22" s="15">
        <f>P8/P9-1</f>
        <v>0.13902520247150751</v>
      </c>
      <c r="Q22" s="15">
        <f>Q8/Q9-1</f>
        <v>0.33318513001569849</v>
      </c>
      <c r="R22" s="15">
        <f>R8/R9-1</f>
        <v>0.43603894430582413</v>
      </c>
      <c r="S22" s="7">
        <f>R22-Q22</f>
        <v>0.10285381429012563</v>
      </c>
      <c r="T22" s="32">
        <f>R22-L22</f>
        <v>1.2509906435822749</v>
      </c>
      <c r="U22" s="32">
        <f>R22-F22</f>
        <v>1.3348658825548916</v>
      </c>
    </row>
    <row r="23" spans="1:42" x14ac:dyDescent="0.3">
      <c r="AP23" s="14"/>
    </row>
    <row r="24" spans="1:42" ht="16.899999999999999" customHeight="1" x14ac:dyDescent="0.3">
      <c r="A24" s="3" t="s">
        <v>7</v>
      </c>
      <c r="AP24" s="14"/>
    </row>
    <row r="25" spans="1:42" x14ac:dyDescent="0.3">
      <c r="A25" s="1" t="s">
        <v>41</v>
      </c>
      <c r="S25" s="10" t="s">
        <v>49</v>
      </c>
      <c r="T25" s="2" t="s">
        <v>50</v>
      </c>
      <c r="U25" s="2" t="s">
        <v>51</v>
      </c>
      <c r="AP25" s="14"/>
    </row>
    <row r="26" spans="1:42" x14ac:dyDescent="0.3">
      <c r="A26" s="60"/>
      <c r="B26" s="60"/>
      <c r="C26" s="23" t="s">
        <v>25</v>
      </c>
      <c r="D26" s="23" t="s">
        <v>26</v>
      </c>
      <c r="E26" s="23" t="s">
        <v>27</v>
      </c>
      <c r="F26" s="23" t="s">
        <v>30</v>
      </c>
      <c r="G26" s="23" t="s">
        <v>31</v>
      </c>
      <c r="H26" s="23" t="s">
        <v>32</v>
      </c>
      <c r="I26" s="23" t="s">
        <v>33</v>
      </c>
      <c r="J26" s="23" t="s">
        <v>34</v>
      </c>
      <c r="K26" s="23" t="s">
        <v>35</v>
      </c>
      <c r="L26" s="23" t="s">
        <v>37</v>
      </c>
      <c r="M26" s="23" t="s">
        <v>40</v>
      </c>
      <c r="N26" s="23" t="s">
        <v>42</v>
      </c>
      <c r="O26" s="23" t="s">
        <v>25</v>
      </c>
      <c r="P26" s="23" t="s">
        <v>26</v>
      </c>
      <c r="Q26" s="23" t="s">
        <v>27</v>
      </c>
      <c r="R26" s="47" t="s">
        <v>30</v>
      </c>
      <c r="S26" s="11" t="s">
        <v>29</v>
      </c>
      <c r="T26" s="31"/>
      <c r="U26" s="31"/>
      <c r="X26" s="17"/>
      <c r="Y26" s="18" t="s">
        <v>45</v>
      </c>
      <c r="Z26" s="18" t="s">
        <v>52</v>
      </c>
      <c r="AA26" s="18" t="s">
        <v>27</v>
      </c>
      <c r="AP26" s="14"/>
    </row>
    <row r="27" spans="1:42" x14ac:dyDescent="0.3">
      <c r="A27" s="59" t="s">
        <v>7</v>
      </c>
      <c r="B27" s="24" t="s">
        <v>8</v>
      </c>
      <c r="C27" s="16">
        <v>0.3847211694045411</v>
      </c>
      <c r="D27" s="16">
        <v>0.37445909054555959</v>
      </c>
      <c r="E27" s="16">
        <v>0.42204827714403687</v>
      </c>
      <c r="F27" s="16">
        <v>0.4078995271531341</v>
      </c>
      <c r="G27" s="16">
        <v>0.45391634142910564</v>
      </c>
      <c r="H27" s="16">
        <v>0.39309089358656768</v>
      </c>
      <c r="I27" s="16">
        <v>0.35762392692935419</v>
      </c>
      <c r="J27" s="16">
        <v>0.33411585609688688</v>
      </c>
      <c r="K27" s="16">
        <v>0.4381141717990345</v>
      </c>
      <c r="L27" s="25">
        <v>0.46551390858572228</v>
      </c>
      <c r="M27" s="25">
        <v>0.40415712794795738</v>
      </c>
      <c r="N27" s="25">
        <v>0.41985188999832057</v>
      </c>
      <c r="O27" s="25">
        <v>0.44036479022528424</v>
      </c>
      <c r="P27" s="25">
        <v>0.42234392176732255</v>
      </c>
      <c r="Q27" s="25">
        <v>0.47169565939399938</v>
      </c>
      <c r="R27" s="25">
        <v>0.45238482095152882</v>
      </c>
      <c r="S27" s="11">
        <f>R27-Q27</f>
        <v>-1.9310838442470557E-2</v>
      </c>
      <c r="T27" s="32">
        <f>R27-L27</f>
        <v>-1.3129087634193459E-2</v>
      </c>
      <c r="U27" s="32">
        <f>R27-F27</f>
        <v>4.4485293798394721E-2</v>
      </c>
      <c r="X27" s="19" t="s">
        <v>8</v>
      </c>
      <c r="Y27" s="16">
        <v>0.44036479022528424</v>
      </c>
      <c r="Z27" s="16">
        <v>0.42234392176732255</v>
      </c>
      <c r="AA27" s="16">
        <v>0.47169565939399938</v>
      </c>
      <c r="AP27" s="14"/>
    </row>
    <row r="28" spans="1:42" x14ac:dyDescent="0.3">
      <c r="A28" s="59"/>
      <c r="B28" s="24" t="s">
        <v>9</v>
      </c>
      <c r="C28" s="16">
        <v>0.13554777264567092</v>
      </c>
      <c r="D28" s="16">
        <v>0.15080727715166695</v>
      </c>
      <c r="E28" s="16">
        <v>0.13697815772640723</v>
      </c>
      <c r="F28" s="16">
        <v>0.19083692513651662</v>
      </c>
      <c r="G28" s="16">
        <v>0.13944279675067922</v>
      </c>
      <c r="H28" s="16">
        <v>0.16046247460768812</v>
      </c>
      <c r="I28" s="16">
        <v>0.1622620455146184</v>
      </c>
      <c r="J28" s="16">
        <v>0.16991545188827056</v>
      </c>
      <c r="K28" s="16">
        <v>0.15952607460172907</v>
      </c>
      <c r="L28" s="25">
        <v>0.13397632129681336</v>
      </c>
      <c r="M28" s="25">
        <v>0.15688202391104603</v>
      </c>
      <c r="N28" s="25">
        <v>0.13911454273452409</v>
      </c>
      <c r="O28" s="25">
        <v>0.14082227130689901</v>
      </c>
      <c r="P28" s="25">
        <v>0.12758247334717721</v>
      </c>
      <c r="Q28" s="25">
        <v>0.1283655842422679</v>
      </c>
      <c r="R28" s="25">
        <v>0.12923096935784661</v>
      </c>
      <c r="S28" s="11">
        <f t="shared" ref="S28:S32" si="5">R28-Q28</f>
        <v>8.6538511557870956E-4</v>
      </c>
      <c r="T28" s="32">
        <f t="shared" ref="T28:T32" si="6">R28-L28</f>
        <v>-4.7453519389667465E-3</v>
      </c>
      <c r="U28" s="32">
        <f t="shared" ref="U28:U32" si="7">R28-F28</f>
        <v>-6.1605955778670007E-2</v>
      </c>
      <c r="X28" s="19" t="s">
        <v>9</v>
      </c>
      <c r="Y28" s="16">
        <v>0.14082227130689901</v>
      </c>
      <c r="Z28" s="16">
        <v>0.12758247334717721</v>
      </c>
      <c r="AA28" s="16">
        <v>0.1283655842422679</v>
      </c>
      <c r="AP28" s="14"/>
    </row>
    <row r="29" spans="1:42" x14ac:dyDescent="0.3">
      <c r="A29" s="59"/>
      <c r="B29" s="24" t="s">
        <v>10</v>
      </c>
      <c r="C29" s="16">
        <v>0.17199852883410302</v>
      </c>
      <c r="D29" s="16">
        <v>0.17009556841499937</v>
      </c>
      <c r="E29" s="16">
        <v>0.149579949521845</v>
      </c>
      <c r="F29" s="16">
        <v>0.15204940828840269</v>
      </c>
      <c r="G29" s="16">
        <v>0.13967448064548071</v>
      </c>
      <c r="H29" s="16">
        <v>0.1499283522967603</v>
      </c>
      <c r="I29" s="16">
        <v>0.15947493001079482</v>
      </c>
      <c r="J29" s="16">
        <v>0.16958343560830516</v>
      </c>
      <c r="K29" s="16">
        <v>0.11271422540231318</v>
      </c>
      <c r="L29" s="25">
        <v>0.13439559659774156</v>
      </c>
      <c r="M29" s="25">
        <v>0.16758311514867572</v>
      </c>
      <c r="N29" s="25">
        <v>0.15204345198121344</v>
      </c>
      <c r="O29" s="25">
        <v>0.14064546052418256</v>
      </c>
      <c r="P29" s="25">
        <v>0.14245022645966424</v>
      </c>
      <c r="Q29" s="25">
        <v>0.12498405566684052</v>
      </c>
      <c r="R29" s="25">
        <v>0.14849708652147026</v>
      </c>
      <c r="S29" s="11">
        <f t="shared" si="5"/>
        <v>2.3513030854629732E-2</v>
      </c>
      <c r="T29" s="32">
        <f t="shared" si="6"/>
        <v>1.4101489923728699E-2</v>
      </c>
      <c r="U29" s="32">
        <f t="shared" si="7"/>
        <v>-3.5523217669324314E-3</v>
      </c>
      <c r="X29" s="19" t="s">
        <v>10</v>
      </c>
      <c r="Y29" s="16">
        <v>0.14064546052418256</v>
      </c>
      <c r="Z29" s="16">
        <v>0.14245022645966424</v>
      </c>
      <c r="AA29" s="16">
        <v>0.12498405566684052</v>
      </c>
      <c r="AP29" s="14"/>
    </row>
    <row r="30" spans="1:42" x14ac:dyDescent="0.3">
      <c r="A30" s="59"/>
      <c r="B30" s="24" t="s">
        <v>11</v>
      </c>
      <c r="C30" s="16">
        <v>0.1513924622117277</v>
      </c>
      <c r="D30" s="16">
        <v>0.13982284394757249</v>
      </c>
      <c r="E30" s="16">
        <v>0.12240173381729097</v>
      </c>
      <c r="F30" s="16">
        <v>0.12853640875305519</v>
      </c>
      <c r="G30" s="16">
        <v>0.11009642690960338</v>
      </c>
      <c r="H30" s="16">
        <v>0.13962222815010614</v>
      </c>
      <c r="I30" s="16">
        <v>0.1740364358458252</v>
      </c>
      <c r="J30" s="16">
        <v>0.14596968939745078</v>
      </c>
      <c r="K30" s="16">
        <v>0.16422908724720969</v>
      </c>
      <c r="L30" s="25">
        <v>0.11872665835612456</v>
      </c>
      <c r="M30" s="25">
        <v>0.1237001872947027</v>
      </c>
      <c r="N30" s="25">
        <v>0.13033876151015908</v>
      </c>
      <c r="O30" s="25">
        <v>0.14553258585421777</v>
      </c>
      <c r="P30" s="25">
        <v>0.15346236073786737</v>
      </c>
      <c r="Q30" s="25">
        <v>0.11557243778135595</v>
      </c>
      <c r="R30" s="25">
        <v>0.12814182746891414</v>
      </c>
      <c r="S30" s="11">
        <f t="shared" si="5"/>
        <v>1.2569389687558191E-2</v>
      </c>
      <c r="T30" s="32">
        <f t="shared" si="6"/>
        <v>9.4151691127895842E-3</v>
      </c>
      <c r="U30" s="32">
        <f t="shared" si="7"/>
        <v>-3.9458128414104898E-4</v>
      </c>
      <c r="X30" s="19" t="s">
        <v>11</v>
      </c>
      <c r="Y30" s="16">
        <v>0.14553258585421777</v>
      </c>
      <c r="Z30" s="16">
        <v>0.15346236073786737</v>
      </c>
      <c r="AA30" s="16">
        <v>0.11557243778135595</v>
      </c>
      <c r="AP30" s="14"/>
    </row>
    <row r="31" spans="1:42" x14ac:dyDescent="0.3">
      <c r="A31" s="59"/>
      <c r="B31" s="24" t="s">
        <v>12</v>
      </c>
      <c r="C31" s="16">
        <v>6.4037786840490246E-2</v>
      </c>
      <c r="D31" s="16">
        <v>9.7705932773755166E-2</v>
      </c>
      <c r="E31" s="16">
        <v>0.10415849132507456</v>
      </c>
      <c r="F31" s="16">
        <v>4.4252852577973595E-2</v>
      </c>
      <c r="G31" s="16">
        <v>8.8858739645621951E-2</v>
      </c>
      <c r="H31" s="16">
        <v>8.29351678007893E-2</v>
      </c>
      <c r="I31" s="16">
        <v>7.716019276505405E-2</v>
      </c>
      <c r="J31" s="16">
        <v>0.10756748882476053</v>
      </c>
      <c r="K31" s="16">
        <v>6.7089641831324376E-2</v>
      </c>
      <c r="L31" s="16">
        <v>7.0793230111112548E-2</v>
      </c>
      <c r="M31" s="16">
        <v>7.179498274235907E-2</v>
      </c>
      <c r="N31" s="16">
        <v>7.3954850514534459E-2</v>
      </c>
      <c r="O31" s="16">
        <v>8.0972855116497516E-2</v>
      </c>
      <c r="P31" s="16">
        <v>7.8918811310087586E-2</v>
      </c>
      <c r="Q31" s="25">
        <v>8.8948361088827158E-2</v>
      </c>
      <c r="R31" s="25">
        <v>6.3880773884650272E-2</v>
      </c>
      <c r="S31" s="11">
        <f t="shared" si="5"/>
        <v>-2.5067587204176886E-2</v>
      </c>
      <c r="T31" s="32">
        <f t="shared" si="6"/>
        <v>-6.9124562264622769E-3</v>
      </c>
      <c r="U31" s="32">
        <f t="shared" si="7"/>
        <v>1.9627921306676677E-2</v>
      </c>
      <c r="X31" s="19" t="s">
        <v>12</v>
      </c>
      <c r="Y31" s="16">
        <v>8.0972855116497516E-2</v>
      </c>
      <c r="Z31" s="16">
        <v>7.8918811310087586E-2</v>
      </c>
      <c r="AA31" s="16">
        <v>8.8948361088827158E-2</v>
      </c>
      <c r="AP31" s="14"/>
    </row>
    <row r="32" spans="1:42" x14ac:dyDescent="0.3">
      <c r="A32" s="59"/>
      <c r="B32" s="24" t="s">
        <v>13</v>
      </c>
      <c r="C32" s="16">
        <v>9.2302280063466177E-2</v>
      </c>
      <c r="D32" s="16">
        <v>6.710928716644754E-2</v>
      </c>
      <c r="E32" s="16">
        <v>6.4833390465343241E-2</v>
      </c>
      <c r="F32" s="16">
        <v>7.6424878090916831E-2</v>
      </c>
      <c r="G32" s="16">
        <v>6.8011214619508778E-2</v>
      </c>
      <c r="H32" s="16">
        <v>7.3960883558091717E-2</v>
      </c>
      <c r="I32" s="16">
        <v>6.9442468934353199E-2</v>
      </c>
      <c r="J32" s="16">
        <v>7.2848078184326495E-2</v>
      </c>
      <c r="K32" s="16">
        <v>5.83267991183887E-2</v>
      </c>
      <c r="L32" s="16">
        <v>7.6594285052484862E-2</v>
      </c>
      <c r="M32" s="16">
        <v>7.5882562955258609E-2</v>
      </c>
      <c r="N32" s="16">
        <v>8.4696503261247891E-2</v>
      </c>
      <c r="O32" s="16">
        <v>5.1662036972918421E-2</v>
      </c>
      <c r="P32" s="16">
        <v>7.5242206377880094E-2</v>
      </c>
      <c r="Q32" s="25">
        <v>7.0433901826708431E-2</v>
      </c>
      <c r="R32" s="25">
        <v>7.7864521815589394E-2</v>
      </c>
      <c r="S32" s="11">
        <f t="shared" si="5"/>
        <v>7.4306199888809626E-3</v>
      </c>
      <c r="T32" s="32">
        <f t="shared" si="6"/>
        <v>1.2702367631045319E-3</v>
      </c>
      <c r="U32" s="32">
        <f t="shared" si="7"/>
        <v>1.4396437246725624E-3</v>
      </c>
      <c r="X32" s="19" t="s">
        <v>13</v>
      </c>
      <c r="Y32" s="16">
        <v>5.1662036972918421E-2</v>
      </c>
      <c r="Z32" s="16">
        <v>7.5242206377880094E-2</v>
      </c>
      <c r="AA32" s="16">
        <v>7.0433901826708431E-2</v>
      </c>
      <c r="AP32" s="14"/>
    </row>
    <row r="33" spans="1:42" x14ac:dyDescent="0.3">
      <c r="AP33" s="14"/>
    </row>
    <row r="34" spans="1:42" ht="23.25" x14ac:dyDescent="0.3">
      <c r="A34" s="3" t="s">
        <v>14</v>
      </c>
      <c r="AP34" s="14"/>
    </row>
    <row r="35" spans="1:42" x14ac:dyDescent="0.3">
      <c r="A35" s="1" t="s">
        <v>41</v>
      </c>
      <c r="S35" s="10" t="s">
        <v>49</v>
      </c>
      <c r="T35" s="2" t="s">
        <v>50</v>
      </c>
      <c r="U35" s="2" t="s">
        <v>51</v>
      </c>
      <c r="X35" s="12" t="s">
        <v>44</v>
      </c>
      <c r="AE35" s="12" t="s">
        <v>44</v>
      </c>
      <c r="AP35" s="14"/>
    </row>
    <row r="36" spans="1:42" ht="13.15" customHeight="1" x14ac:dyDescent="0.3">
      <c r="A36" s="54"/>
      <c r="B36" s="55"/>
      <c r="C36" s="23" t="s">
        <v>25</v>
      </c>
      <c r="D36" s="23" t="s">
        <v>26</v>
      </c>
      <c r="E36" s="23" t="s">
        <v>27</v>
      </c>
      <c r="F36" s="23" t="s">
        <v>30</v>
      </c>
      <c r="G36" s="23" t="s">
        <v>31</v>
      </c>
      <c r="H36" s="23" t="s">
        <v>32</v>
      </c>
      <c r="I36" s="23" t="s">
        <v>33</v>
      </c>
      <c r="J36" s="23" t="s">
        <v>34</v>
      </c>
      <c r="K36" s="23" t="s">
        <v>35</v>
      </c>
      <c r="L36" s="23" t="s">
        <v>37</v>
      </c>
      <c r="M36" s="23" t="s">
        <v>40</v>
      </c>
      <c r="N36" s="23" t="s">
        <v>42</v>
      </c>
      <c r="O36" s="23" t="s">
        <v>25</v>
      </c>
      <c r="P36" s="23" t="s">
        <v>26</v>
      </c>
      <c r="Q36" s="23" t="s">
        <v>27</v>
      </c>
      <c r="R36" s="47" t="s">
        <v>30</v>
      </c>
      <c r="S36" s="11" t="s">
        <v>29</v>
      </c>
      <c r="T36" s="32"/>
      <c r="U36" s="32"/>
      <c r="AP36" s="14"/>
    </row>
    <row r="37" spans="1:42" ht="14.65" customHeight="1" x14ac:dyDescent="0.3">
      <c r="A37" s="56" t="s">
        <v>14</v>
      </c>
      <c r="B37" s="26" t="s">
        <v>15</v>
      </c>
      <c r="C37" s="29">
        <v>0.29204743312079351</v>
      </c>
      <c r="D37" s="29">
        <v>0.28683150969900967</v>
      </c>
      <c r="E37" s="29">
        <v>0.33139905091156097</v>
      </c>
      <c r="F37" s="29">
        <v>0.34629236229107774</v>
      </c>
      <c r="G37" s="29">
        <v>0.29794399704420677</v>
      </c>
      <c r="H37" s="29">
        <v>0.31090260541365156</v>
      </c>
      <c r="I37" s="29">
        <v>0.3110895731826141</v>
      </c>
      <c r="J37" s="29">
        <v>0.36843926728539228</v>
      </c>
      <c r="K37" s="29">
        <v>0.36130315792383255</v>
      </c>
      <c r="L37" s="29">
        <v>0.35776484416974857</v>
      </c>
      <c r="M37" s="29">
        <v>0.32294575434457756</v>
      </c>
      <c r="N37" s="29">
        <v>0.32767781578513061</v>
      </c>
      <c r="O37" s="29">
        <v>0.34117797220279833</v>
      </c>
      <c r="P37" s="29">
        <v>0.32717424036162002</v>
      </c>
      <c r="Q37" s="29">
        <v>0.35541806785686575</v>
      </c>
      <c r="R37" s="29">
        <v>0.34891224716994068</v>
      </c>
      <c r="S37" s="11">
        <f>R37-Q37</f>
        <v>-6.5058206869250679E-3</v>
      </c>
      <c r="T37" s="32">
        <f>R37-L37</f>
        <v>-8.8525969998078935E-3</v>
      </c>
      <c r="U37" s="32">
        <f>R37-F37</f>
        <v>2.6198848788629436E-3</v>
      </c>
      <c r="AP37" s="14"/>
    </row>
    <row r="38" spans="1:42" x14ac:dyDescent="0.3">
      <c r="A38" s="57"/>
      <c r="B38" s="27" t="s">
        <v>16</v>
      </c>
      <c r="C38" s="29">
        <v>0.17788267913740741</v>
      </c>
      <c r="D38" s="29">
        <v>0.18105808124909487</v>
      </c>
      <c r="E38" s="29">
        <v>0.15089095469505182</v>
      </c>
      <c r="F38" s="29">
        <v>0.22515273968443425</v>
      </c>
      <c r="G38" s="29">
        <v>0.16373628410973382</v>
      </c>
      <c r="H38" s="29">
        <v>0.21192478901507034</v>
      </c>
      <c r="I38" s="29">
        <v>0.17512395566874686</v>
      </c>
      <c r="J38" s="29">
        <v>0.16722143329631078</v>
      </c>
      <c r="K38" s="29">
        <v>0.17372437637286281</v>
      </c>
      <c r="L38" s="29">
        <v>0.19401188110846834</v>
      </c>
      <c r="M38" s="29">
        <v>0.18233635062915279</v>
      </c>
      <c r="N38" s="29">
        <v>0.18675673656767888</v>
      </c>
      <c r="O38" s="29">
        <v>0.19601966084381339</v>
      </c>
      <c r="P38" s="29">
        <v>0.20818224621408843</v>
      </c>
      <c r="Q38" s="29">
        <v>0.19408987186610616</v>
      </c>
      <c r="R38" s="29">
        <v>0.1888456008150558</v>
      </c>
      <c r="S38" s="11">
        <f t="shared" ref="S38:S47" si="8">R38-Q38</f>
        <v>-5.2442710510503532E-3</v>
      </c>
      <c r="T38" s="32">
        <f t="shared" ref="T38:T47" si="9">R38-L38</f>
        <v>-5.1662802934125396E-3</v>
      </c>
      <c r="U38" s="32">
        <f t="shared" ref="U38:U47" si="10">R38-F38</f>
        <v>-3.6307138869378447E-2</v>
      </c>
      <c r="AP38" s="14"/>
    </row>
    <row r="39" spans="1:42" x14ac:dyDescent="0.3">
      <c r="A39" s="57"/>
      <c r="B39" s="27" t="s">
        <v>17</v>
      </c>
      <c r="C39" s="29">
        <v>0.13819349873339271</v>
      </c>
      <c r="D39" s="29">
        <v>0.12084961961651447</v>
      </c>
      <c r="E39" s="29">
        <v>0.1390533125418261</v>
      </c>
      <c r="F39" s="29">
        <v>0.14256922539067146</v>
      </c>
      <c r="G39" s="29">
        <v>0.14081989847096621</v>
      </c>
      <c r="H39" s="29">
        <v>0.15824988162123427</v>
      </c>
      <c r="I39" s="29">
        <v>0.12329142968103789</v>
      </c>
      <c r="J39" s="29">
        <v>0.16259613246279925</v>
      </c>
      <c r="K39" s="29">
        <v>0.15698072886394224</v>
      </c>
      <c r="L39" s="29">
        <v>0.17653323091784007</v>
      </c>
      <c r="M39" s="29">
        <v>0.15194867673098675</v>
      </c>
      <c r="N39" s="29">
        <v>0.14062598687921096</v>
      </c>
      <c r="O39" s="29">
        <v>0.14287452771208412</v>
      </c>
      <c r="P39" s="29">
        <v>0.15969378243792964</v>
      </c>
      <c r="Q39" s="29">
        <v>0.15319792440061517</v>
      </c>
      <c r="R39" s="29">
        <v>0.13865540266821308</v>
      </c>
      <c r="S39" s="11">
        <f t="shared" si="8"/>
        <v>-1.4542521732402086E-2</v>
      </c>
      <c r="T39" s="32">
        <f t="shared" si="9"/>
        <v>-3.7877828249626988E-2</v>
      </c>
      <c r="U39" s="32">
        <f t="shared" si="10"/>
        <v>-3.9138227224583821E-3</v>
      </c>
      <c r="AP39" s="14"/>
    </row>
    <row r="40" spans="1:42" x14ac:dyDescent="0.3">
      <c r="A40" s="57"/>
      <c r="B40" s="27" t="s">
        <v>18</v>
      </c>
      <c r="C40" s="29">
        <v>0.13334828090757619</v>
      </c>
      <c r="D40" s="29">
        <v>0.12892426684265959</v>
      </c>
      <c r="E40" s="29">
        <v>0.14454308388623185</v>
      </c>
      <c r="F40" s="29">
        <v>0.13806118950130472</v>
      </c>
      <c r="G40" s="29">
        <v>0.14076967863977632</v>
      </c>
      <c r="H40" s="29">
        <v>0.11608217566455598</v>
      </c>
      <c r="I40" s="29">
        <v>0.13510963718850513</v>
      </c>
      <c r="J40" s="29">
        <v>0.11331358723852905</v>
      </c>
      <c r="K40" s="29">
        <v>0.127011210755203</v>
      </c>
      <c r="L40" s="29">
        <v>0.15599230562069363</v>
      </c>
      <c r="M40" s="29">
        <v>0.15146773697214672</v>
      </c>
      <c r="N40" s="29">
        <v>0.13557076417439154</v>
      </c>
      <c r="O40" s="29">
        <v>0.16062401772450041</v>
      </c>
      <c r="P40" s="29">
        <v>0.1510804477007654</v>
      </c>
      <c r="Q40" s="29">
        <v>0.15370624891331028</v>
      </c>
      <c r="R40" s="29">
        <v>0.1286820759433773</v>
      </c>
      <c r="S40" s="11">
        <f t="shared" si="8"/>
        <v>-2.5024172969932978E-2</v>
      </c>
      <c r="T40" s="32">
        <f t="shared" si="9"/>
        <v>-2.7310229677316333E-2</v>
      </c>
      <c r="U40" s="32">
        <f t="shared" si="10"/>
        <v>-9.379113557927421E-3</v>
      </c>
    </row>
    <row r="41" spans="1:42" x14ac:dyDescent="0.3">
      <c r="A41" s="57"/>
      <c r="B41" s="27" t="s">
        <v>19</v>
      </c>
      <c r="C41" s="29">
        <v>8.7143648368369672E-2</v>
      </c>
      <c r="D41" s="29">
        <v>0.12950580274962104</v>
      </c>
      <c r="E41" s="29">
        <v>0.13808765928951766</v>
      </c>
      <c r="F41" s="29">
        <v>0.10817139609803129</v>
      </c>
      <c r="G41" s="29">
        <v>9.6384083208904417E-2</v>
      </c>
      <c r="H41" s="29">
        <v>0.11401264305065788</v>
      </c>
      <c r="I41" s="29">
        <v>0.12859691727111311</v>
      </c>
      <c r="J41" s="29">
        <v>0.12012450412934678</v>
      </c>
      <c r="K41" s="29">
        <v>0.10816741225596786</v>
      </c>
      <c r="L41" s="29">
        <v>0.12274365822888363</v>
      </c>
      <c r="M41" s="29">
        <v>0.14534668086744304</v>
      </c>
      <c r="N41" s="29">
        <v>0.10705457814389806</v>
      </c>
      <c r="O41" s="29">
        <v>0.12642828590002669</v>
      </c>
      <c r="P41" s="29">
        <v>0.12750563011700008</v>
      </c>
      <c r="Q41" s="29">
        <v>0.12896546532409428</v>
      </c>
      <c r="R41" s="29">
        <v>0.10335347694423966</v>
      </c>
      <c r="S41" s="11">
        <f t="shared" si="8"/>
        <v>-2.5611988379854622E-2</v>
      </c>
      <c r="T41" s="32">
        <f t="shared" si="9"/>
        <v>-1.9390181284643968E-2</v>
      </c>
      <c r="U41" s="32">
        <f t="shared" si="10"/>
        <v>-4.817919153791636E-3</v>
      </c>
    </row>
    <row r="42" spans="1:42" x14ac:dyDescent="0.3">
      <c r="A42" s="57"/>
      <c r="B42" s="27" t="s">
        <v>20</v>
      </c>
      <c r="C42" s="29">
        <v>7.3870002348172897E-2</v>
      </c>
      <c r="D42" s="29">
        <v>7.7735304372013564E-2</v>
      </c>
      <c r="E42" s="29">
        <v>7.9299624407314473E-2</v>
      </c>
      <c r="F42" s="29">
        <v>0.10242250636177949</v>
      </c>
      <c r="G42" s="29">
        <v>8.1668909660904732E-2</v>
      </c>
      <c r="H42" s="29">
        <v>6.8086986203758845E-2</v>
      </c>
      <c r="I42" s="29">
        <v>0.13104848293747354</v>
      </c>
      <c r="J42" s="29">
        <v>0.10580462633796717</v>
      </c>
      <c r="K42" s="29">
        <v>0.11606681206469097</v>
      </c>
      <c r="L42" s="29">
        <v>0.10456844639470685</v>
      </c>
      <c r="M42" s="29">
        <v>9.9170337483053497E-2</v>
      </c>
      <c r="N42" s="29">
        <v>9.7869872058457152E-2</v>
      </c>
      <c r="O42" s="29">
        <v>9.8430398743788047E-2</v>
      </c>
      <c r="P42" s="29">
        <v>0.11435702681450442</v>
      </c>
      <c r="Q42" s="29">
        <v>9.6634826432174706E-2</v>
      </c>
      <c r="R42" s="29">
        <v>8.8150581018366994E-2</v>
      </c>
      <c r="S42" s="11">
        <f t="shared" si="8"/>
        <v>-8.4842454138077117E-3</v>
      </c>
      <c r="T42" s="32">
        <f t="shared" si="9"/>
        <v>-1.6417865376339852E-2</v>
      </c>
      <c r="U42" s="32">
        <f t="shared" si="10"/>
        <v>-1.4271925343412498E-2</v>
      </c>
    </row>
    <row r="43" spans="1:42" x14ac:dyDescent="0.3">
      <c r="A43" s="57"/>
      <c r="B43" s="27" t="s">
        <v>36</v>
      </c>
      <c r="C43" s="29">
        <v>6.047333971566702E-2</v>
      </c>
      <c r="D43" s="29">
        <v>7.8024183425904711E-2</v>
      </c>
      <c r="E43" s="29">
        <v>6.5100596109666425E-2</v>
      </c>
      <c r="F43" s="29">
        <v>0.1224775015635408</v>
      </c>
      <c r="G43" s="29">
        <v>6.9848274716893949E-2</v>
      </c>
      <c r="H43" s="29">
        <v>7.8588381323665649E-2</v>
      </c>
      <c r="I43" s="29">
        <v>0.10039970587772121</v>
      </c>
      <c r="J43" s="29">
        <v>7.7030211447017952E-2</v>
      </c>
      <c r="K43" s="29">
        <v>4.5520885199224342E-2</v>
      </c>
      <c r="L43" s="29">
        <v>8.0667449250638915E-2</v>
      </c>
      <c r="M43" s="29">
        <v>7.4156187764203116E-2</v>
      </c>
      <c r="N43" s="29">
        <v>7.1417462422657507E-2</v>
      </c>
      <c r="O43" s="29">
        <v>6.9820386030173931E-2</v>
      </c>
      <c r="P43" s="29">
        <v>6.7492766413948746E-2</v>
      </c>
      <c r="Q43" s="29">
        <v>6.4846026588409572E-2</v>
      </c>
      <c r="R43" s="29">
        <v>8.703521611264009E-2</v>
      </c>
      <c r="S43" s="11">
        <f t="shared" si="8"/>
        <v>2.2189189524230518E-2</v>
      </c>
      <c r="T43" s="32">
        <f t="shared" si="9"/>
        <v>6.3677668620011757E-3</v>
      </c>
      <c r="U43" s="32">
        <f>R43-F43</f>
        <v>-3.544228545090071E-2</v>
      </c>
    </row>
    <row r="44" spans="1:42" x14ac:dyDescent="0.3">
      <c r="A44" s="57"/>
      <c r="B44" s="27" t="s">
        <v>21</v>
      </c>
      <c r="C44" s="29">
        <v>4.9184358130524471E-2</v>
      </c>
      <c r="D44" s="29">
        <v>5.5278368709509147E-2</v>
      </c>
      <c r="E44" s="29">
        <v>6.7424828854102795E-2</v>
      </c>
      <c r="F44" s="29">
        <v>6.2070988333452155E-2</v>
      </c>
      <c r="G44" s="29">
        <v>6.014771637617003E-2</v>
      </c>
      <c r="H44" s="29">
        <v>6.5840313207991025E-2</v>
      </c>
      <c r="I44" s="29">
        <v>7.499943365785415E-2</v>
      </c>
      <c r="J44" s="29">
        <v>7.7395109643749696E-2</v>
      </c>
      <c r="K44" s="29">
        <v>7.5888904790448811E-2</v>
      </c>
      <c r="L44" s="29">
        <v>8.1794032640597092E-2</v>
      </c>
      <c r="M44" s="29">
        <v>6.9895845125580058E-2</v>
      </c>
      <c r="N44" s="29">
        <v>4.6431425576219591E-2</v>
      </c>
      <c r="O44" s="29">
        <v>6.1760763002282906E-2</v>
      </c>
      <c r="P44" s="29">
        <v>7.2314504375036698E-2</v>
      </c>
      <c r="Q44" s="29">
        <v>6.9559062305574279E-2</v>
      </c>
      <c r="R44" s="29">
        <v>7.8354114213667045E-2</v>
      </c>
      <c r="S44" s="11">
        <f t="shared" si="8"/>
        <v>8.7950519080927658E-3</v>
      </c>
      <c r="T44" s="32">
        <f t="shared" si="9"/>
        <v>-3.439918426930047E-3</v>
      </c>
      <c r="U44" s="32">
        <f>R44-F44</f>
        <v>1.628312588021489E-2</v>
      </c>
    </row>
    <row r="45" spans="1:42" x14ac:dyDescent="0.3">
      <c r="A45" s="57"/>
      <c r="B45" s="27" t="s">
        <v>22</v>
      </c>
      <c r="C45" s="29">
        <v>0.4099785941814536</v>
      </c>
      <c r="D45" s="29">
        <v>0.39816901607606986</v>
      </c>
      <c r="E45" s="29">
        <v>0.40159921368739937</v>
      </c>
      <c r="F45" s="29">
        <v>0.44548287128588426</v>
      </c>
      <c r="G45" s="29">
        <v>0.3895328482218805</v>
      </c>
      <c r="H45" s="29">
        <v>0.42188369937114012</v>
      </c>
      <c r="I45" s="29">
        <v>0.45608886652848446</v>
      </c>
      <c r="J45" s="29">
        <v>0.41067705792488263</v>
      </c>
      <c r="K45" s="29">
        <v>0.43717818669462416</v>
      </c>
      <c r="L45" s="29">
        <v>0.36334276637404672</v>
      </c>
      <c r="M45" s="29">
        <v>0.39648997432307742</v>
      </c>
      <c r="N45" s="29">
        <v>0.42298215712750009</v>
      </c>
      <c r="O45" s="29">
        <v>0.4461013421800385</v>
      </c>
      <c r="P45" s="29">
        <v>0.43601434538887252</v>
      </c>
      <c r="Q45" s="29">
        <v>0.39995386465965937</v>
      </c>
      <c r="R45" s="29">
        <v>0.40083897914298222</v>
      </c>
      <c r="S45" s="11">
        <f t="shared" si="8"/>
        <v>8.8511448332284637E-4</v>
      </c>
      <c r="T45" s="32">
        <f t="shared" si="9"/>
        <v>3.74962127689355E-2</v>
      </c>
      <c r="U45" s="32">
        <f>R45-F45</f>
        <v>-4.4643892142902042E-2</v>
      </c>
    </row>
    <row r="46" spans="1:42" x14ac:dyDescent="0.3">
      <c r="A46" s="57"/>
      <c r="B46" s="27" t="s">
        <v>23</v>
      </c>
      <c r="C46" s="29">
        <v>2.0876064877512965E-2</v>
      </c>
      <c r="D46" s="29">
        <v>1.6444744369007443E-2</v>
      </c>
      <c r="E46" s="29">
        <v>2.3983989852610924E-2</v>
      </c>
      <c r="F46" s="29">
        <v>1.5433360097176406E-2</v>
      </c>
      <c r="G46" s="29">
        <v>1.6128644452797311E-2</v>
      </c>
      <c r="H46" s="29">
        <v>2.5365489961649255E-2</v>
      </c>
      <c r="I46" s="29">
        <v>2.427594027636841E-2</v>
      </c>
      <c r="J46" s="29">
        <v>1.0042999225690357E-2</v>
      </c>
      <c r="K46" s="29">
        <v>2.0455706536243352E-2</v>
      </c>
      <c r="L46" s="29">
        <v>1.3070003874822466E-2</v>
      </c>
      <c r="M46" s="29">
        <v>1.2863619362913132E-2</v>
      </c>
      <c r="N46" s="29">
        <v>1.7703745647757396E-2</v>
      </c>
      <c r="O46" s="29">
        <v>1.6048753800057693E-2</v>
      </c>
      <c r="P46" s="29">
        <v>2.3041790327961657E-2</v>
      </c>
      <c r="Q46" s="29">
        <v>2.0210402238806956E-2</v>
      </c>
      <c r="R46" s="29">
        <v>2.5413366755177812E-2</v>
      </c>
      <c r="S46" s="11">
        <f t="shared" si="8"/>
        <v>5.2029645163708567E-3</v>
      </c>
      <c r="T46" s="32">
        <f t="shared" si="9"/>
        <v>1.2343362880355346E-2</v>
      </c>
      <c r="U46" s="32">
        <f t="shared" si="10"/>
        <v>9.9800066580014064E-3</v>
      </c>
    </row>
    <row r="47" spans="1:42" x14ac:dyDescent="0.3">
      <c r="A47" s="58"/>
      <c r="B47" s="28" t="s">
        <v>24</v>
      </c>
      <c r="C47" s="29">
        <v>0.1340544923813598</v>
      </c>
      <c r="D47" s="29">
        <v>0.16256631014548709</v>
      </c>
      <c r="E47" s="29">
        <v>0.11974435141302722</v>
      </c>
      <c r="F47" s="29">
        <v>0.13194861642058023</v>
      </c>
      <c r="G47" s="29">
        <v>0.15720210206621499</v>
      </c>
      <c r="H47" s="29">
        <v>0.10921815259517301</v>
      </c>
      <c r="I47" s="29">
        <v>0.12318115759229667</v>
      </c>
      <c r="J47" s="29">
        <v>0.14716581560791173</v>
      </c>
      <c r="K47" s="29">
        <v>0.14048328256732487</v>
      </c>
      <c r="L47" s="29">
        <v>0.1175009849738097</v>
      </c>
      <c r="M47" s="29">
        <v>0.14956604455960665</v>
      </c>
      <c r="N47" s="29">
        <v>0.12520945494637276</v>
      </c>
      <c r="O47" s="29">
        <v>9.3378410307076318E-2</v>
      </c>
      <c r="P47" s="29">
        <v>0.12263366532089517</v>
      </c>
      <c r="Q47" s="29">
        <v>0.13313858349620086</v>
      </c>
      <c r="R47" s="29">
        <v>0.12125891521226664</v>
      </c>
      <c r="S47" s="11">
        <f t="shared" si="8"/>
        <v>-1.1879668283934219E-2</v>
      </c>
      <c r="T47" s="32">
        <f t="shared" si="9"/>
        <v>3.7579302384569413E-3</v>
      </c>
      <c r="U47" s="32">
        <f t="shared" si="10"/>
        <v>-1.0689701208313585E-2</v>
      </c>
    </row>
    <row r="51" spans="24:24" x14ac:dyDescent="0.3">
      <c r="X51" s="12" t="s">
        <v>46</v>
      </c>
    </row>
    <row r="69" spans="24:24" x14ac:dyDescent="0.3">
      <c r="X69" s="12" t="s">
        <v>47</v>
      </c>
    </row>
    <row r="86" spans="1:19" x14ac:dyDescent="0.3">
      <c r="A86" s="54"/>
      <c r="B86" s="55"/>
      <c r="C86" s="23" t="s">
        <v>27</v>
      </c>
      <c r="D86" s="47" t="s">
        <v>30</v>
      </c>
      <c r="E86" s="11" t="s">
        <v>29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3">
      <c r="A87" s="56" t="s">
        <v>14</v>
      </c>
      <c r="B87" s="26" t="s">
        <v>15</v>
      </c>
      <c r="C87" s="29">
        <v>0.35541806785686575</v>
      </c>
      <c r="D87" s="29">
        <v>0.34891224716994068</v>
      </c>
      <c r="E87" s="11">
        <f>D87-C87</f>
        <v>-6.5058206869250679E-3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3">
      <c r="A88" s="57"/>
      <c r="B88" s="27" t="s">
        <v>16</v>
      </c>
      <c r="C88" s="29">
        <v>0.19408987186610616</v>
      </c>
      <c r="D88" s="29">
        <v>0.1888456008150558</v>
      </c>
      <c r="E88" s="11">
        <f t="shared" ref="E88:E97" si="11">D88-C88</f>
        <v>-5.2442710510503532E-3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3">
      <c r="A89" s="57"/>
      <c r="B89" s="27" t="s">
        <v>17</v>
      </c>
      <c r="C89" s="29">
        <v>0.15319792440061517</v>
      </c>
      <c r="D89" s="29">
        <v>0.13865540266821308</v>
      </c>
      <c r="E89" s="11">
        <f t="shared" si="11"/>
        <v>-1.4542521732402086E-2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3">
      <c r="A90" s="57"/>
      <c r="B90" s="27" t="s">
        <v>18</v>
      </c>
      <c r="C90" s="29">
        <v>0.15370624891331028</v>
      </c>
      <c r="D90" s="29">
        <v>0.1286820759433773</v>
      </c>
      <c r="E90" s="11">
        <f t="shared" si="11"/>
        <v>-2.5024172969932978E-2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3">
      <c r="A91" s="57"/>
      <c r="B91" s="27" t="s">
        <v>19</v>
      </c>
      <c r="C91" s="29">
        <v>0.12896546532409428</v>
      </c>
      <c r="D91" s="29">
        <v>0.10335347694423966</v>
      </c>
      <c r="E91" s="11">
        <f t="shared" si="11"/>
        <v>-2.5611988379854622E-2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3">
      <c r="A92" s="57"/>
      <c r="B92" s="27" t="s">
        <v>20</v>
      </c>
      <c r="C92" s="29">
        <v>9.6634826432174706E-2</v>
      </c>
      <c r="D92" s="29">
        <v>8.8150581018366994E-2</v>
      </c>
      <c r="E92" s="11">
        <f t="shared" si="11"/>
        <v>-8.4842454138077117E-3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3">
      <c r="A93" s="57"/>
      <c r="B93" s="27" t="s">
        <v>36</v>
      </c>
      <c r="C93" s="29">
        <v>6.4846026588409572E-2</v>
      </c>
      <c r="D93" s="29">
        <v>8.703521611264009E-2</v>
      </c>
      <c r="E93" s="11">
        <f t="shared" si="11"/>
        <v>2.2189189524230518E-2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3">
      <c r="A94" s="57"/>
      <c r="B94" s="27" t="s">
        <v>21</v>
      </c>
      <c r="C94" s="29">
        <v>6.9559062305574279E-2</v>
      </c>
      <c r="D94" s="29">
        <v>7.8354114213667045E-2</v>
      </c>
      <c r="E94" s="11">
        <f t="shared" si="11"/>
        <v>8.7950519080927658E-3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3">
      <c r="A95" s="57"/>
      <c r="B95" s="27" t="s">
        <v>22</v>
      </c>
      <c r="C95" s="29">
        <v>0.39995386465965937</v>
      </c>
      <c r="D95" s="29">
        <v>0.40083897914298222</v>
      </c>
      <c r="E95" s="11">
        <f t="shared" si="11"/>
        <v>8.8511448332284637E-4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3">
      <c r="A96" s="57"/>
      <c r="B96" s="27" t="s">
        <v>23</v>
      </c>
      <c r="C96" s="29">
        <v>2.0210402238806956E-2</v>
      </c>
      <c r="D96" s="29">
        <v>2.5413366755177812E-2</v>
      </c>
      <c r="E96" s="11">
        <f t="shared" si="11"/>
        <v>5.2029645163708567E-3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3">
      <c r="A97" s="58"/>
      <c r="B97" s="28" t="s">
        <v>24</v>
      </c>
      <c r="C97" s="29">
        <v>0.13313858349620086</v>
      </c>
      <c r="D97" s="29">
        <v>0.12125891521226664</v>
      </c>
      <c r="E97" s="11">
        <f t="shared" si="11"/>
        <v>-1.1879668283934219E-2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</sheetData>
  <mergeCells count="10">
    <mergeCell ref="A7:A9"/>
    <mergeCell ref="A10:A12"/>
    <mergeCell ref="A13:A15"/>
    <mergeCell ref="A16:A18"/>
    <mergeCell ref="A86:B86"/>
    <mergeCell ref="A87:A97"/>
    <mergeCell ref="A37:A47"/>
    <mergeCell ref="A27:A32"/>
    <mergeCell ref="A26:B26"/>
    <mergeCell ref="A36:B36"/>
  </mergeCells>
  <phoneticPr fontId="4" type="noConversion"/>
  <conditionalFormatting sqref="C7:C19 C27:C32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C47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7:D9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O7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O8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O9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O10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O11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O12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O13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O14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O1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O16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O17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P27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P3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P37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P47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R6 C7:L19 C27:L32 C37:L47 C20:R20 C23:R26 C33:R36 C98:R1048576 C48:R85 C86:D86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R19 C18:O18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R22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19 F7:L19 D27:L32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:D47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19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7:L47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7:P32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7:P47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:R19 M7:O18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18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R18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7:R3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7:R47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5 S7:S18 S21:S25 S27:S35 S37:S85 E87:E97 S98:S1048576">
    <cfRule type="cellIs" dxfId="1" priority="147" operator="lessThan">
      <formula>-0.045</formula>
    </cfRule>
    <cfRule type="cellIs" dxfId="0" priority="148" operator="greaterThan">
      <formula>0.045</formula>
    </cfRule>
  </conditionalFormatting>
  <conditionalFormatting sqref="Y27:Z2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7:Z3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8:Z3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7:AA3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999b88-5577-4fc2-87d8-51159c4b024c" xsi:nil="true"/>
    <lcf76f155ced4ddcb4097134ff3c332f xmlns="270491fd-75d9-4bf8-b947-291d29826712">
      <Terms xmlns="http://schemas.microsoft.com/office/infopath/2007/PartnerControls"/>
    </lcf76f155ced4ddcb4097134ff3c332f>
    <Target_x0020_Audiences xmlns="270491fd-75d9-4bf8-b947-291d298267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1ECE25B70DD1428A713B5BE7FF2CCE" ma:contentTypeVersion="17" ma:contentTypeDescription="Skapa ett nytt dokument." ma:contentTypeScope="" ma:versionID="6a2425170c52a97234e0b1a8f32147d1">
  <xsd:schema xmlns:xsd="http://www.w3.org/2001/XMLSchema" xmlns:xs="http://www.w3.org/2001/XMLSchema" xmlns:p="http://schemas.microsoft.com/office/2006/metadata/properties" xmlns:ns2="270491fd-75d9-4bf8-b947-291d29826712" xmlns:ns3="63999b88-5577-4fc2-87d8-51159c4b024c" targetNamespace="http://schemas.microsoft.com/office/2006/metadata/properties" ma:root="true" ma:fieldsID="14df8a2844d47965e3a419bb6b75624c" ns2:_="" ns3:_="">
    <xsd:import namespace="270491fd-75d9-4bf8-b947-291d29826712"/>
    <xsd:import namespace="63999b88-5577-4fc2-87d8-51159c4b024c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91fd-75d9-4bf8-b947-291d29826712" elementFormDefault="qualified">
    <xsd:import namespace="http://schemas.microsoft.com/office/2006/documentManagement/types"/>
    <xsd:import namespace="http://schemas.microsoft.com/office/infopath/2007/PartnerControls"/>
    <xsd:element name="Target_x0020_Audiences" ma:index="8" nillable="true" ma:displayName="Target Audiences" ma:internalName="Target_x0020_Audiences">
      <xsd:simpleType>
        <xsd:restriction base="dms:Unknow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ccbf8d0d-a475-4a9c-b31c-d7944c9ca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99b88-5577-4fc2-87d8-51159c4b02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191b31-5239-42e7-be58-e0b08e9f0d9e}" ma:internalName="TaxCatchAll" ma:showField="CatchAllData" ma:web="63999b88-5577-4fc2-87d8-51159c4b0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E9090-723A-4F46-A69F-EFC8D038D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34AA3-D0BB-4325-8146-F951D45C2AEC}">
  <ds:schemaRefs>
    <ds:schemaRef ds:uri="http://schemas.microsoft.com/office/2006/metadata/properties"/>
    <ds:schemaRef ds:uri="http://schemas.microsoft.com/office/infopath/2007/PartnerControls"/>
    <ds:schemaRef ds:uri="d2d71133-4f5d-4ee2-8313-a0788a0a1600"/>
    <ds:schemaRef ds:uri="52c18036-9f36-428d-91d9-abe9b511882d"/>
    <ds:schemaRef ds:uri="85d0a832-3c35-479b-b1e2-583809318e42"/>
    <ds:schemaRef ds:uri="03e93494-f5a8-4837-8178-59525657d0a5"/>
    <ds:schemaRef ds:uri="a74ac4e1-b272-4288-b165-3cb7350d7870"/>
    <ds:schemaRef ds:uri="81018661-1705-4dba-924e-1fef3fee14aa"/>
    <ds:schemaRef ds:uri="63999b88-5577-4fc2-87d8-51159c4b024c"/>
    <ds:schemaRef ds:uri="270491fd-75d9-4bf8-b947-291d29826712"/>
  </ds:schemaRefs>
</ds:datastoreItem>
</file>

<file path=customXml/itemProps3.xml><?xml version="1.0" encoding="utf-8"?>
<ds:datastoreItem xmlns:ds="http://schemas.openxmlformats.org/officeDocument/2006/customXml" ds:itemID="{7C2DAFF7-01E5-4AAD-B7E6-A2C3C01EF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491fd-75d9-4bf8-b947-291d29826712"/>
    <ds:schemaRef ds:uri="63999b88-5577-4fc2-87d8-51159c4b0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Guseva</dc:creator>
  <cp:keywords/>
  <dc:description/>
  <cp:lastModifiedBy>Hemad Razavi</cp:lastModifiedBy>
  <cp:revision/>
  <dcterms:created xsi:type="dcterms:W3CDTF">2023-02-15T12:13:06Z</dcterms:created>
  <dcterms:modified xsi:type="dcterms:W3CDTF">2024-05-13T12:03:22Z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0x0101001B1ECE25B70DD1428A713B5BE7FF2CCE</vt:lpwstr>
  </property>
</Properties>
</file>